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0" yWindow="285" windowWidth="16755" windowHeight="8130" activeTab="0"/>
  </bookViews>
  <sheets>
    <sheet name="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<sst xmlns="http://schemas.openxmlformats.org/spreadsheetml/2006/main" count="27" uniqueCount="22">
  <si>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</si>
  <si>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</si>
  <si>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</si>
  <si>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</si>
  <si>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</si>
  <si>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</si>
  <si>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</si>
  <si>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</si>
  <si>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</si>
  <si>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</si>
  <si>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</si>
  <si>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</si>
  <si>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</si>
  <si>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</si>
  <si>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</si>
  <si>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</si>
  <si>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</si>
  <si>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</si>
  <si>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</si>
  <si>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</si>
  <si>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</si>
  <si>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Сведения о затратах   АО "ОЭЗ ППТ "Алабуга" на покупку электрической энергии в целях компенсации потерь в 2018 году.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</si>
</sst>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4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1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90" fontId="2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90" fontId="1" fillId="0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6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201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88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" sqref="K13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9" customFormat="1" ht="22.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22.5" customHeight="1">
      <c r="A3" s="22"/>
      <c r="B3" s="22"/>
      <c r="C3" s="22"/>
      <c r="D3" s="22"/>
      <c r="E3" s="22"/>
      <c r="F3" s="22"/>
      <c r="G3" s="22"/>
      <c r="H3" s="22"/>
      <c r="I3" s="22"/>
    </row>
    <row r="4" ht="13.5" thickBot="1"/>
    <row r="5" spans="1:9" s="2" customFormat="1" ht="30" customHeight="1">
      <c r="A5" s="23" t="s">
        <v>10</v>
      </c>
      <c r="B5" s="25" t="s">
        <v>19</v>
      </c>
      <c r="C5" s="26"/>
      <c r="D5" s="26"/>
      <c r="E5" s="26"/>
      <c r="F5" s="26"/>
      <c r="G5" s="26"/>
      <c r="H5" s="26"/>
      <c r="I5" s="26"/>
    </row>
    <row r="6" spans="1:9" ht="12.75" customHeight="1">
      <c r="A6" s="24"/>
      <c r="B6" s="27" t="s">
        <v>20</v>
      </c>
      <c r="C6" s="27"/>
      <c r="D6" s="27" t="s">
        <v>17</v>
      </c>
      <c r="E6" s="27"/>
      <c r="F6" s="27"/>
      <c r="G6" s="27" t="s">
        <v>18</v>
      </c>
      <c r="H6" s="27"/>
      <c r="I6" s="27"/>
    </row>
    <row r="7" spans="1:9" ht="25.5">
      <c r="A7" s="24"/>
      <c r="B7" s="9" t="s">
        <v>9</v>
      </c>
      <c r="C7" s="9" t="s">
        <v>16</v>
      </c>
      <c r="D7" s="9" t="s">
        <v>9</v>
      </c>
      <c r="E7" s="10" t="s">
        <v>8</v>
      </c>
      <c r="F7" s="9" t="s">
        <v>16</v>
      </c>
      <c r="G7" s="9" t="s">
        <v>9</v>
      </c>
      <c r="H7" s="10" t="s">
        <v>8</v>
      </c>
      <c r="I7" s="9" t="s">
        <v>16</v>
      </c>
    </row>
    <row r="8" spans="1:9" ht="12.75">
      <c r="A8" s="21" t="s">
        <v>0</v>
      </c>
      <c r="B8" s="11">
        <f>D8+G8</f>
        <v>831677</v>
      </c>
      <c r="C8" s="12">
        <f>F8+I8</f>
        <v>1894238.34908</v>
      </c>
      <c r="D8" s="13">
        <v>294800</v>
      </c>
      <c r="E8" s="14">
        <v>2.28412</v>
      </c>
      <c r="F8" s="12">
        <f>D8*E8</f>
        <v>673358.576</v>
      </c>
      <c r="G8" s="11">
        <v>536877</v>
      </c>
      <c r="H8" s="15">
        <v>2.27404</v>
      </c>
      <c r="I8" s="12">
        <f>G8*H8</f>
        <v>1220879.77308</v>
      </c>
    </row>
    <row r="9" spans="1:9" ht="12.75">
      <c r="A9" s="21" t="s">
        <v>1</v>
      </c>
      <c r="B9" s="11">
        <f aca="true" t="shared" si="0" ref="B9:B19">D9+G9</f>
        <v>419721</v>
      </c>
      <c r="C9" s="12">
        <f aca="true" t="shared" si="1" ref="C9:C19">F9+I9</f>
        <v>1004804.83882</v>
      </c>
      <c r="D9" s="16">
        <v>337400</v>
      </c>
      <c r="E9" s="14">
        <v>2.39534</v>
      </c>
      <c r="F9" s="12">
        <f aca="true" t="shared" si="2" ref="F9:F19">D9*E9</f>
        <v>808187.716</v>
      </c>
      <c r="G9" s="11">
        <v>82321</v>
      </c>
      <c r="H9" s="15">
        <v>2.38842</v>
      </c>
      <c r="I9" s="12">
        <f aca="true" t="shared" si="3" ref="I9:I19">G9*H9</f>
        <v>196617.12282</v>
      </c>
    </row>
    <row r="10" spans="1:9" ht="12.75">
      <c r="A10" s="21" t="s">
        <v>2</v>
      </c>
      <c r="B10" s="11">
        <f t="shared" si="0"/>
        <v>426667</v>
      </c>
      <c r="C10" s="12">
        <f t="shared" si="1"/>
        <v>914853.6456099999</v>
      </c>
      <c r="D10" s="16">
        <v>346600</v>
      </c>
      <c r="E10" s="14">
        <v>2.14681</v>
      </c>
      <c r="F10" s="12">
        <f t="shared" si="2"/>
        <v>744084.3459999999</v>
      </c>
      <c r="G10" s="11">
        <v>80067</v>
      </c>
      <c r="H10" s="14">
        <v>2.13283</v>
      </c>
      <c r="I10" s="12">
        <f t="shared" si="3"/>
        <v>170769.29961</v>
      </c>
    </row>
    <row r="11" spans="1:9" ht="12.75">
      <c r="A11" s="21" t="s">
        <v>3</v>
      </c>
      <c r="B11" s="11">
        <f t="shared" si="0"/>
        <v>0</v>
      </c>
      <c r="C11" s="12">
        <f t="shared" si="1"/>
        <v>0</v>
      </c>
      <c r="D11" s="13"/>
      <c r="E11" s="14"/>
      <c r="F11" s="12">
        <f t="shared" si="2"/>
        <v>0</v>
      </c>
      <c r="G11" s="11"/>
      <c r="H11" s="14"/>
      <c r="I11" s="12">
        <f t="shared" si="3"/>
        <v>0</v>
      </c>
    </row>
    <row r="12" spans="1:9" ht="12.75">
      <c r="A12" s="21" t="s">
        <v>4</v>
      </c>
      <c r="B12" s="11">
        <f t="shared" si="0"/>
        <v>0</v>
      </c>
      <c r="C12" s="12">
        <f t="shared" si="1"/>
        <v>0</v>
      </c>
      <c r="D12" s="13"/>
      <c r="E12" s="14"/>
      <c r="F12" s="12">
        <f t="shared" si="2"/>
        <v>0</v>
      </c>
      <c r="G12" s="11"/>
      <c r="H12" s="14"/>
      <c r="I12" s="12">
        <f t="shared" si="3"/>
        <v>0</v>
      </c>
    </row>
    <row r="13" spans="1:9" ht="12.75">
      <c r="A13" s="21" t="s">
        <v>5</v>
      </c>
      <c r="B13" s="11">
        <f t="shared" si="0"/>
        <v>0</v>
      </c>
      <c r="C13" s="12">
        <f t="shared" si="1"/>
        <v>0</v>
      </c>
      <c r="D13" s="16"/>
      <c r="E13" s="14"/>
      <c r="F13" s="12">
        <f t="shared" si="2"/>
        <v>0</v>
      </c>
      <c r="G13" s="11"/>
      <c r="H13" s="14"/>
      <c r="I13" s="12">
        <f t="shared" si="3"/>
        <v>0</v>
      </c>
    </row>
    <row r="14" spans="1:9" ht="12.75">
      <c r="A14" s="21" t="s">
        <v>6</v>
      </c>
      <c r="B14" s="11">
        <f t="shared" si="0"/>
        <v>0</v>
      </c>
      <c r="C14" s="12">
        <f t="shared" si="1"/>
        <v>0</v>
      </c>
      <c r="D14" s="16"/>
      <c r="E14" s="14"/>
      <c r="F14" s="12">
        <f t="shared" si="2"/>
        <v>0</v>
      </c>
      <c r="G14" s="11"/>
      <c r="H14" s="14"/>
      <c r="I14" s="12">
        <f t="shared" si="3"/>
        <v>0</v>
      </c>
    </row>
    <row r="15" spans="1:9" ht="12.75">
      <c r="A15" s="21" t="s">
        <v>7</v>
      </c>
      <c r="B15" s="11">
        <f t="shared" si="0"/>
        <v>0</v>
      </c>
      <c r="C15" s="12">
        <f t="shared" si="1"/>
        <v>0</v>
      </c>
      <c r="D15" s="16"/>
      <c r="E15" s="14"/>
      <c r="F15" s="12">
        <f t="shared" si="2"/>
        <v>0</v>
      </c>
      <c r="G15" s="11"/>
      <c r="H15" s="14"/>
      <c r="I15" s="12">
        <f t="shared" si="3"/>
        <v>0</v>
      </c>
    </row>
    <row r="16" spans="1:9" ht="12.75">
      <c r="A16" s="21" t="s">
        <v>11</v>
      </c>
      <c r="B16" s="11">
        <f t="shared" si="0"/>
        <v>0</v>
      </c>
      <c r="C16" s="12">
        <f t="shared" si="1"/>
        <v>0</v>
      </c>
      <c r="D16" s="16"/>
      <c r="E16" s="14"/>
      <c r="F16" s="12">
        <f t="shared" si="2"/>
        <v>0</v>
      </c>
      <c r="G16" s="11"/>
      <c r="H16" s="14"/>
      <c r="I16" s="12">
        <f t="shared" si="3"/>
        <v>0</v>
      </c>
    </row>
    <row r="17" spans="1:9" ht="12.75">
      <c r="A17" s="21" t="s">
        <v>12</v>
      </c>
      <c r="B17" s="11">
        <f t="shared" si="0"/>
        <v>0</v>
      </c>
      <c r="C17" s="12">
        <f t="shared" si="1"/>
        <v>0</v>
      </c>
      <c r="D17" s="16"/>
      <c r="E17" s="14"/>
      <c r="F17" s="12">
        <f t="shared" si="2"/>
        <v>0</v>
      </c>
      <c r="G17" s="11"/>
      <c r="H17" s="14"/>
      <c r="I17" s="12">
        <f t="shared" si="3"/>
        <v>0</v>
      </c>
    </row>
    <row r="18" spans="1:9" ht="12.75">
      <c r="A18" s="21" t="s">
        <v>13</v>
      </c>
      <c r="B18" s="11">
        <f t="shared" si="0"/>
        <v>0</v>
      </c>
      <c r="C18" s="12">
        <f t="shared" si="1"/>
        <v>0</v>
      </c>
      <c r="D18" s="16"/>
      <c r="E18" s="14"/>
      <c r="F18" s="12">
        <f t="shared" si="2"/>
        <v>0</v>
      </c>
      <c r="G18" s="11"/>
      <c r="H18" s="14"/>
      <c r="I18" s="12">
        <f t="shared" si="3"/>
        <v>0</v>
      </c>
    </row>
    <row r="19" spans="1:9" ht="13.5" thickBot="1">
      <c r="A19" s="4" t="s">
        <v>14</v>
      </c>
      <c r="B19" s="11">
        <f t="shared" si="0"/>
        <v>0</v>
      </c>
      <c r="C19" s="12">
        <f t="shared" si="1"/>
        <v>0</v>
      </c>
      <c r="D19" s="16"/>
      <c r="E19" s="14"/>
      <c r="F19" s="12">
        <f t="shared" si="2"/>
        <v>0</v>
      </c>
      <c r="G19" s="11"/>
      <c r="H19" s="14"/>
      <c r="I19" s="12">
        <f t="shared" si="3"/>
        <v>0</v>
      </c>
    </row>
    <row r="20" spans="1:9" s="2" customFormat="1" ht="13.5" thickBot="1">
      <c r="A20" s="3" t="s">
        <v>15</v>
      </c>
      <c r="B20" s="6">
        <f>SUM(B8:B19)</f>
        <v>1678065</v>
      </c>
      <c r="C20" s="7">
        <f>SUM(C8:C19)</f>
        <v>3813896.8335100003</v>
      </c>
      <c r="D20" s="6">
        <f>SUM(D8:D19)</f>
        <v>978800</v>
      </c>
      <c r="E20" s="5">
        <f>IF(D20=0,0,F20/D20)</f>
        <v>2.273835960359624</v>
      </c>
      <c r="F20" s="7">
        <f>SUM(F8:F19)</f>
        <v>2225630.638</v>
      </c>
      <c r="G20" s="6">
        <f>SUM(G8:G19)</f>
        <v>699265</v>
      </c>
      <c r="H20" s="8">
        <f>IF(I20=0,0,I20/G20)</f>
        <v>2.2713366113133073</v>
      </c>
      <c r="I20" s="7">
        <f>SUM(I8:I19)</f>
        <v>1588266.19551</v>
      </c>
    </row>
    <row r="23" spans="2:15" ht="12.7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  <c r="O25" s="20"/>
    </row>
    <row r="26" spans="2:15" ht="12.75"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20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2:15" ht="12.7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2:15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5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Гребинг</cp:lastModifiedBy>
  <cp:lastPrinted>2017-05-11T13:01:39Z</cp:lastPrinted>
  <dcterms:created xsi:type="dcterms:W3CDTF">1996-10-08T23:32:33Z</dcterms:created>
  <dcterms:modified xsi:type="dcterms:W3CDTF">2018-04-13T13:12:24Z</dcterms:modified>
  <cp:category/>
  <cp:version/>
  <cp:contentType/>
  <cp:contentStatus/>
</cp:coreProperties>
</file>