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6" yWindow="408" windowWidth="16752" windowHeight="8016" activeTab="0"/>
  </bookViews>
  <sheets>
    <sheet name="2 кв. 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<sst xmlns="http://schemas.openxmlformats.org/spreadsheetml/2006/main" count="27" uniqueCount="22">
  <si>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</si>
  <si>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</si>
  <si>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</si>
  <si>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</si>
  <si>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</si>
  <si>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</si>
  <si>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</si>
  <si>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</si>
  <si>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</si>
  <si>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</si>
  <si>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</si>
  <si>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</si>
  <si>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</si>
  <si>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</si>
  <si>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</si>
  <si>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</si>
  <si>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 xml:space="preserve">Стоимость без НДС </t>
  </si>
  <si>
    <t xml:space="preserve"> цена (норматив)</t>
  </si>
  <si>
    <t xml:space="preserve"> цена (сверхнорматив)</t>
  </si>
  <si>
    <t>АО "ОЭЗ ППТ "Алабуга"</t>
  </si>
  <si>
    <t xml:space="preserve"> ИТОГО</t>
  </si>
  <si>
    <t>Сведения о затратах   АО "ОЭЗ ППТ "Алабуга" на покупку электрической энергии в целях компенсации потерь в 2 кв. 2020 года.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</si>
</sst>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202" fontId="1" fillId="0" borderId="12" xfId="61" applyNumberFormat="1" applyFont="1" applyFill="1" applyBorder="1" applyAlignment="1">
      <alignment/>
    </xf>
    <xf numFmtId="190" fontId="1" fillId="0" borderId="12" xfId="0" applyNumberFormat="1" applyFont="1" applyFill="1" applyBorder="1" applyAlignment="1">
      <alignment/>
    </xf>
    <xf numFmtId="201" fontId="1" fillId="0" borderId="12" xfId="0" applyNumberFormat="1" applyFont="1" applyFill="1" applyBorder="1" applyAlignment="1">
      <alignment/>
    </xf>
    <xf numFmtId="202" fontId="1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202" fontId="1" fillId="0" borderId="13" xfId="0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91" fontId="2" fillId="0" borderId="14" xfId="0" applyNumberFormat="1" applyFont="1" applyFill="1" applyBorder="1" applyAlignment="1">
      <alignment/>
    </xf>
    <xf numFmtId="190" fontId="2" fillId="0" borderId="14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5" sqref="E25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00390625" style="1" customWidth="1"/>
    <col min="4" max="4" width="10.421875" style="1" customWidth="1"/>
    <col min="5" max="8" width="12.00390625" style="1" customWidth="1"/>
    <col min="9" max="9" width="24.00390625" style="1" customWidth="1"/>
    <col min="10" max="16384" width="9.140625" style="1" customWidth="1"/>
  </cols>
  <sheetData>
    <row r="2" spans="1:9" s="13" customFormat="1" ht="13.5">
      <c r="A2" s="26" t="s">
        <v>21</v>
      </c>
      <c r="B2" s="26"/>
      <c r="C2" s="26"/>
      <c r="D2" s="26"/>
      <c r="E2" s="26"/>
      <c r="F2" s="26"/>
      <c r="G2" s="26"/>
      <c r="H2" s="26"/>
      <c r="I2" s="26"/>
    </row>
    <row r="3" spans="1:9" s="13" customFormat="1" ht="13.5">
      <c r="A3" s="26"/>
      <c r="B3" s="26"/>
      <c r="C3" s="26"/>
      <c r="D3" s="26"/>
      <c r="E3" s="26"/>
      <c r="F3" s="26"/>
      <c r="G3" s="26"/>
      <c r="H3" s="26"/>
      <c r="I3" s="26"/>
    </row>
    <row r="4" ht="13.5" thickBot="1"/>
    <row r="5" spans="1:9" s="2" customFormat="1" ht="30" customHeight="1">
      <c r="A5" s="27" t="s">
        <v>10</v>
      </c>
      <c r="B5" s="29" t="s">
        <v>19</v>
      </c>
      <c r="C5" s="30"/>
      <c r="D5" s="30"/>
      <c r="E5" s="30"/>
      <c r="F5" s="30"/>
      <c r="G5" s="30"/>
      <c r="H5" s="30"/>
      <c r="I5" s="30"/>
    </row>
    <row r="6" spans="1:9" ht="12.75" customHeight="1">
      <c r="A6" s="28"/>
      <c r="B6" s="31" t="s">
        <v>20</v>
      </c>
      <c r="C6" s="31"/>
      <c r="D6" s="31" t="s">
        <v>17</v>
      </c>
      <c r="E6" s="31"/>
      <c r="F6" s="31"/>
      <c r="G6" s="31" t="s">
        <v>18</v>
      </c>
      <c r="H6" s="31"/>
      <c r="I6" s="31"/>
    </row>
    <row r="7" spans="1:9" ht="26.25">
      <c r="A7" s="28"/>
      <c r="B7" s="5" t="s">
        <v>9</v>
      </c>
      <c r="C7" s="5" t="s">
        <v>16</v>
      </c>
      <c r="D7" s="5" t="s">
        <v>9</v>
      </c>
      <c r="E7" s="6" t="s">
        <v>8</v>
      </c>
      <c r="F7" s="5" t="s">
        <v>16</v>
      </c>
      <c r="G7" s="5" t="s">
        <v>9</v>
      </c>
      <c r="H7" s="6" t="s">
        <v>8</v>
      </c>
      <c r="I7" s="5" t="s">
        <v>16</v>
      </c>
    </row>
    <row r="8" spans="1:9" ht="12.75" hidden="1">
      <c r="A8" s="15" t="s">
        <v>0</v>
      </c>
      <c r="B8" s="7">
        <f>D8+G8</f>
        <v>400459</v>
      </c>
      <c r="C8" s="8">
        <f>F8+I8</f>
        <v>1037297.1955500001</v>
      </c>
      <c r="D8" s="7">
        <v>291000</v>
      </c>
      <c r="E8" s="10">
        <v>2.59735</v>
      </c>
      <c r="F8" s="8">
        <f>D8*E8</f>
        <v>755828.85</v>
      </c>
      <c r="G8" s="7">
        <v>109459</v>
      </c>
      <c r="H8" s="11">
        <v>2.57145</v>
      </c>
      <c r="I8" s="8">
        <f>G8*H8</f>
        <v>281468.34555</v>
      </c>
    </row>
    <row r="9" spans="1:9" ht="12.75" hidden="1">
      <c r="A9" s="15" t="s">
        <v>1</v>
      </c>
      <c r="B9" s="7">
        <f>D9+G9</f>
        <v>193678</v>
      </c>
      <c r="C9" s="8">
        <f>F9+I9</f>
        <v>553959.75238</v>
      </c>
      <c r="D9" s="7">
        <v>193678</v>
      </c>
      <c r="E9" s="10">
        <v>2.86021</v>
      </c>
      <c r="F9" s="8">
        <f>D9*E9</f>
        <v>553959.75238</v>
      </c>
      <c r="G9" s="7">
        <v>0</v>
      </c>
      <c r="H9" s="10">
        <v>0</v>
      </c>
      <c r="I9" s="8">
        <f>G9*H9</f>
        <v>0</v>
      </c>
    </row>
    <row r="10" spans="1:9" ht="12" customHeight="1" hidden="1">
      <c r="A10" s="15" t="s">
        <v>2</v>
      </c>
      <c r="B10" s="7">
        <f>D10+G10</f>
        <v>238370</v>
      </c>
      <c r="C10" s="8">
        <f>F10+I10</f>
        <v>636030.7525000001</v>
      </c>
      <c r="D10" s="7">
        <v>238370</v>
      </c>
      <c r="E10" s="10">
        <v>2.66825</v>
      </c>
      <c r="F10" s="8">
        <f>D10*E10</f>
        <v>636030.7525000001</v>
      </c>
      <c r="G10" s="7">
        <v>0</v>
      </c>
      <c r="H10" s="10">
        <v>0</v>
      </c>
      <c r="I10" s="8">
        <f>G10*H10</f>
        <v>0</v>
      </c>
    </row>
    <row r="11" spans="1:9" ht="12.75">
      <c r="A11" s="15" t="s">
        <v>3</v>
      </c>
      <c r="B11" s="7">
        <f>D11+G11</f>
        <v>465465</v>
      </c>
      <c r="C11" s="8">
        <f>F11+I11</f>
        <v>1245183.35375</v>
      </c>
      <c r="D11" s="9">
        <v>312500</v>
      </c>
      <c r="E11" s="10">
        <v>2.68365</v>
      </c>
      <c r="F11" s="8">
        <f>E11*D11</f>
        <v>838640.625</v>
      </c>
      <c r="G11" s="7">
        <v>152965</v>
      </c>
      <c r="H11" s="10">
        <v>2.65775</v>
      </c>
      <c r="I11" s="8">
        <f>H11*G11</f>
        <v>406542.72875</v>
      </c>
    </row>
    <row r="12" spans="1:9" ht="12.75">
      <c r="A12" s="15" t="s">
        <v>4</v>
      </c>
      <c r="B12" s="7">
        <f>D12+G12</f>
        <v>367493</v>
      </c>
      <c r="C12" s="8">
        <f>F12+I12</f>
        <v>940287.4494299999</v>
      </c>
      <c r="D12" s="9">
        <v>314200</v>
      </c>
      <c r="E12" s="10">
        <v>2.56241</v>
      </c>
      <c r="F12" s="8">
        <f>E12*D12</f>
        <v>805109.222</v>
      </c>
      <c r="G12" s="7">
        <v>53293</v>
      </c>
      <c r="H12" s="10">
        <v>2.53651</v>
      </c>
      <c r="I12" s="8">
        <f>H12*G12</f>
        <v>135178.22743</v>
      </c>
    </row>
    <row r="13" spans="1:9" ht="12.75">
      <c r="A13" s="15" t="s">
        <v>5</v>
      </c>
      <c r="B13" s="7">
        <f>D13+G13</f>
        <v>427152</v>
      </c>
      <c r="C13" s="8">
        <f>F13+I13</f>
        <v>1223496.788</v>
      </c>
      <c r="D13" s="12">
        <v>335000</v>
      </c>
      <c r="E13" s="10">
        <v>2.8699</v>
      </c>
      <c r="F13" s="8">
        <f>E13*D13</f>
        <v>961416.5</v>
      </c>
      <c r="G13" s="7">
        <v>92152</v>
      </c>
      <c r="H13" s="10">
        <v>2.844</v>
      </c>
      <c r="I13" s="8">
        <f>H13*G13</f>
        <v>262080.288</v>
      </c>
    </row>
    <row r="14" spans="1:9" ht="12.75" hidden="1">
      <c r="A14" s="15" t="s">
        <v>6</v>
      </c>
      <c r="B14" s="7"/>
      <c r="C14" s="8"/>
      <c r="D14" s="12"/>
      <c r="E14" s="15"/>
      <c r="F14" s="8"/>
      <c r="G14" s="7"/>
      <c r="H14" s="15"/>
      <c r="I14" s="8"/>
    </row>
    <row r="15" spans="1:9" ht="12.75" hidden="1">
      <c r="A15" s="15" t="s">
        <v>7</v>
      </c>
      <c r="B15" s="7"/>
      <c r="C15" s="8"/>
      <c r="D15" s="12"/>
      <c r="E15" s="25"/>
      <c r="F15" s="8"/>
      <c r="G15" s="7"/>
      <c r="H15" s="15"/>
      <c r="I15" s="8"/>
    </row>
    <row r="16" spans="1:9" ht="12.75" hidden="1">
      <c r="A16" s="15" t="s">
        <v>11</v>
      </c>
      <c r="B16" s="7"/>
      <c r="C16" s="8"/>
      <c r="D16" s="12"/>
      <c r="E16" s="25"/>
      <c r="F16" s="8"/>
      <c r="G16" s="7"/>
      <c r="H16" s="14"/>
      <c r="I16" s="8"/>
    </row>
    <row r="17" spans="1:9" ht="12.75" hidden="1">
      <c r="A17" s="15" t="s">
        <v>12</v>
      </c>
      <c r="B17" s="7"/>
      <c r="C17" s="8"/>
      <c r="D17" s="12"/>
      <c r="E17" s="10"/>
      <c r="F17" s="8"/>
      <c r="G17" s="7"/>
      <c r="H17" s="10"/>
      <c r="I17" s="8"/>
    </row>
    <row r="18" spans="1:9" ht="12.75" hidden="1">
      <c r="A18" s="15" t="s">
        <v>13</v>
      </c>
      <c r="B18" s="7"/>
      <c r="C18" s="8"/>
      <c r="D18" s="12"/>
      <c r="E18" s="10"/>
      <c r="F18" s="8"/>
      <c r="G18" s="7"/>
      <c r="H18" s="10"/>
      <c r="I18" s="8"/>
    </row>
    <row r="19" spans="1:9" ht="13.5" hidden="1" thickBot="1">
      <c r="A19" s="4" t="s">
        <v>14</v>
      </c>
      <c r="B19" s="16"/>
      <c r="C19" s="17"/>
      <c r="D19" s="18"/>
      <c r="E19" s="19"/>
      <c r="F19" s="17"/>
      <c r="G19" s="16"/>
      <c r="H19" s="19"/>
      <c r="I19" s="17"/>
    </row>
    <row r="20" spans="1:9" s="2" customFormat="1" ht="13.5" hidden="1" thickBot="1">
      <c r="A20" s="3" t="s">
        <v>15</v>
      </c>
      <c r="B20" s="20">
        <f>SUM(B14:B19)</f>
        <v>0</v>
      </c>
      <c r="C20" s="21">
        <f>F20+I20</f>
        <v>0</v>
      </c>
      <c r="D20" s="20">
        <f>SUM(D14:D19)</f>
        <v>0</v>
      </c>
      <c r="E20" s="22">
        <f>IF(D20=0,0,F20/D20)</f>
        <v>0</v>
      </c>
      <c r="F20" s="21">
        <f>SUM(F14:F19)</f>
        <v>0</v>
      </c>
      <c r="G20" s="20">
        <f>SUM(G14:G19)</f>
        <v>0</v>
      </c>
      <c r="H20" s="23">
        <f>IF(I20=0,0,I20/G20)</f>
        <v>0</v>
      </c>
      <c r="I20" s="24">
        <f>SUM(I14:I19)</f>
        <v>0</v>
      </c>
    </row>
    <row r="23" spans="14:15" ht="12.75">
      <c r="N23" s="14"/>
      <c r="O23" s="14"/>
    </row>
    <row r="24" spans="14:15" ht="12.75">
      <c r="N24" s="14"/>
      <c r="O24" s="14"/>
    </row>
    <row r="25" spans="14:15" ht="12.75">
      <c r="N25" s="14"/>
      <c r="O25" s="14"/>
    </row>
    <row r="26" spans="14:15" ht="12.75">
      <c r="N26" s="14"/>
      <c r="O26" s="14"/>
    </row>
    <row r="27" spans="14:15" ht="12.75">
      <c r="N27" s="14"/>
      <c r="O27" s="14"/>
    </row>
    <row r="28" spans="14:15" ht="12.75">
      <c r="N28" s="14"/>
      <c r="O28" s="14"/>
    </row>
    <row r="29" spans="14:15" ht="12.75">
      <c r="N29" s="14"/>
      <c r="O29" s="14"/>
    </row>
    <row r="30" spans="14:15" ht="12.75">
      <c r="N30" s="14"/>
      <c r="O30" s="14"/>
    </row>
    <row r="31" spans="14:15" ht="12.75">
      <c r="N31" s="14"/>
      <c r="O31" s="14"/>
    </row>
    <row r="32" spans="14:15" ht="12.75">
      <c r="N32" s="14"/>
      <c r="O32" s="14"/>
    </row>
    <row r="33" spans="14:15" ht="12.75">
      <c r="N33" s="14"/>
      <c r="O33" s="14"/>
    </row>
    <row r="34" spans="14:15" ht="12.75">
      <c r="N34" s="14"/>
      <c r="O34" s="14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Михайлова</cp:lastModifiedBy>
  <cp:lastPrinted>2017-05-11T13:01:39Z</cp:lastPrinted>
  <dcterms:created xsi:type="dcterms:W3CDTF">1996-10-08T23:32:33Z</dcterms:created>
  <dcterms:modified xsi:type="dcterms:W3CDTF">2020-07-14T06:50:45Z</dcterms:modified>
  <cp:category/>
  <cp:version/>
  <cp:contentType/>
  <cp:contentStatus/>
</cp:coreProperties>
</file>