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\Documents\"/>
    </mc:Choice>
  </mc:AlternateContent>
  <bookViews>
    <workbookView xWindow="0" yWindow="0" windowWidth="3420" windowHeight="2700"/>
  </bookViews>
  <sheets>
    <sheet name="Тарифы_2022 " sheetId="15" r:id="rId1"/>
  </sheets>
  <definedNames>
    <definedName name="_xlnm.Print_Area" localSheetId="0">'Тарифы_2022 '!$A$1:$J$43</definedName>
  </definedNames>
  <calcPr calcId="162913"/>
</workbook>
</file>

<file path=xl/calcChain.xml><?xml version="1.0" encoding="utf-8"?>
<calcChain xmlns="http://schemas.openxmlformats.org/spreadsheetml/2006/main">
  <c r="H8" i="15" l="1"/>
  <c r="I8" i="15"/>
  <c r="H7" i="15"/>
  <c r="F26" i="15" l="1"/>
  <c r="H27" i="15"/>
  <c r="H28" i="15"/>
  <c r="H26" i="15" l="1"/>
  <c r="F23" i="15" l="1"/>
  <c r="H25" i="15"/>
  <c r="H24" i="15"/>
  <c r="H39" i="15"/>
  <c r="H38" i="15"/>
  <c r="H31" i="15"/>
  <c r="H30" i="15"/>
  <c r="I22" i="15"/>
  <c r="H22" i="15"/>
  <c r="I21" i="15"/>
  <c r="I20" i="15" s="1"/>
  <c r="H20" i="15"/>
  <c r="J19" i="15"/>
  <c r="J22" i="15" s="1"/>
  <c r="I19" i="15"/>
  <c r="H19" i="15"/>
  <c r="G18" i="15"/>
  <c r="I18" i="15" s="1"/>
  <c r="F18" i="15"/>
  <c r="J17" i="15"/>
  <c r="G17" i="15"/>
  <c r="I17" i="15" s="1"/>
  <c r="F17" i="15"/>
  <c r="H17" i="15" s="1"/>
  <c r="G16" i="15"/>
  <c r="I16" i="15" s="1"/>
  <c r="F16" i="15"/>
  <c r="H16" i="15" s="1"/>
  <c r="G15" i="15"/>
  <c r="I15" i="15" s="1"/>
  <c r="F15" i="15"/>
  <c r="H15" i="15" s="1"/>
  <c r="I14" i="15"/>
  <c r="H14" i="15"/>
  <c r="I13" i="15"/>
  <c r="I12" i="15" s="1"/>
  <c r="H13" i="15"/>
  <c r="H12" i="15" s="1"/>
  <c r="I11" i="15"/>
  <c r="H11" i="15"/>
  <c r="J10" i="15"/>
  <c r="J14" i="15" s="1"/>
  <c r="I9" i="15"/>
  <c r="H9" i="15"/>
  <c r="I7" i="15"/>
  <c r="H23" i="15" l="1"/>
</calcChain>
</file>

<file path=xl/sharedStrings.xml><?xml version="1.0" encoding="utf-8"?>
<sst xmlns="http://schemas.openxmlformats.org/spreadsheetml/2006/main" count="100" uniqueCount="63">
  <si>
    <t>№ п/п</t>
  </si>
  <si>
    <t>Вид тарифа</t>
  </si>
  <si>
    <t>Ед.изм</t>
  </si>
  <si>
    <t>Примечание</t>
  </si>
  <si>
    <t>Тепловая энергия</t>
  </si>
  <si>
    <t>1-е полугодие</t>
  </si>
  <si>
    <t>2-е полугодие</t>
  </si>
  <si>
    <t>без учёта  НДС</t>
  </si>
  <si>
    <t>с учётом НДС</t>
  </si>
  <si>
    <t>руб./Гкал</t>
  </si>
  <si>
    <t>руб./м³</t>
  </si>
  <si>
    <t>-</t>
  </si>
  <si>
    <t>г.Елабуга (население)</t>
  </si>
  <si>
    <t>ОЭЗ "Алабуга"</t>
  </si>
  <si>
    <t>Водоотведение</t>
  </si>
  <si>
    <t>Коттеджный поселок "Три Медведя" (население)</t>
  </si>
  <si>
    <t>Коттеджный поселок "Три Медведя" (иные потребители)</t>
  </si>
  <si>
    <t>Холодное водоснабжение (питьевая вода)</t>
  </si>
  <si>
    <t>компонент на холодную воду</t>
  </si>
  <si>
    <t>компонент на тепловую энергию</t>
  </si>
  <si>
    <t xml:space="preserve">руб./ присоединение </t>
  </si>
  <si>
    <t>Водоотведение                                                                   (поверхностные сточные воды)</t>
  </si>
  <si>
    <t>Водоснабжение    (техническая вода - для потребителей Менделеевского района)</t>
  </si>
  <si>
    <t>Базовая ставка тарифа на подключаемую нагрузку</t>
  </si>
  <si>
    <t>Базовая ставка тарифа на протяженность сетей</t>
  </si>
  <si>
    <t>Коэффициент дифференциации тарифа в зависимости от диаметра сетей:</t>
  </si>
  <si>
    <t>диаметром 40 мм и менее</t>
  </si>
  <si>
    <t>диаметром свыше 100 мм до 150 мм (включительно)</t>
  </si>
  <si>
    <t>тыс.руб./м³ в сутки</t>
  </si>
  <si>
    <t>тыс.руб./км</t>
  </si>
  <si>
    <t>Электрическая энергия (мощность)</t>
  </si>
  <si>
    <t>руб./МВт.ч, руб./МВт.мес.</t>
  </si>
  <si>
    <t>http://www.tatenergosbyt.ru</t>
  </si>
  <si>
    <t>диаметром свыше 150 мм до 200 мм (включительно)</t>
  </si>
  <si>
    <t>диаметром свыше 40 мм до 70 мм (включительно)</t>
  </si>
  <si>
    <t>диаметром свыше 70 мм до 100 мм (включительно)</t>
  </si>
  <si>
    <t>Нерегулируемые цены на электрическую энергию (мощность) указаны на сайте гарантирующего поставщика РТ- АО "Татэнергосбыт" (справочно)</t>
  </si>
  <si>
    <t>Горячая вода (двухкомпонентный тариф)</t>
  </si>
  <si>
    <t>Постановление Госкомитета РТ по тарифам №491-149/кс-2021 от 10.12.2021г.</t>
  </si>
  <si>
    <t>Постановление Госкомитета РТ по тарифам  
№ 320-57/тэ-2021 от 19.11.2021 г.</t>
  </si>
  <si>
    <t>Постановление Госкомитета РТ по тарифам №492-150/кс-2021 от 10.12.2021 г.</t>
  </si>
  <si>
    <t>Постановление Госкомитета РТ по тарифам №598-206/тп-2021 от 16.12.2021 г.</t>
  </si>
  <si>
    <t>Постановление Госкомитета РТ по тарифам №599-207/тп-2021 от 16.12.2021 г.</t>
  </si>
  <si>
    <t>диаметром свыше 200 мм до 250 мм (включительно)</t>
  </si>
  <si>
    <t>Подключение (технологическое присоединение) к централизованной системе холодного водоснабжения</t>
  </si>
  <si>
    <t>Подключение (технологическое присоединение) к централизованной системе водоотведения</t>
  </si>
  <si>
    <r>
      <t>на покрытие расходов сетевой организации на подготовку и выдачу сетевой организацией технических условий заявителю (С</t>
    </r>
    <r>
      <rPr>
        <sz val="9"/>
        <rFont val="Times New Roman"/>
        <family val="1"/>
        <charset val="204"/>
      </rPr>
      <t>1.1</t>
    </r>
    <r>
      <rPr>
        <sz val="13"/>
        <rFont val="Times New Roman"/>
        <family val="1"/>
        <charset val="204"/>
      </rPr>
      <t xml:space="preserve">)  </t>
    </r>
  </si>
  <si>
    <r>
      <t>на покрытие расходов сетевой организации на подготовку и выдачу сетевой организацией технических условий заявителю (С</t>
    </r>
    <r>
      <rPr>
        <sz val="9"/>
        <rFont val="Times New Roman"/>
        <family val="1"/>
        <charset val="204"/>
      </rPr>
      <t>1.1</t>
    </r>
    <r>
      <rPr>
        <sz val="13"/>
        <rFont val="Times New Roman"/>
        <family val="1"/>
        <charset val="204"/>
      </rPr>
      <t>)</t>
    </r>
  </si>
  <si>
    <t>Постановление Госкомитета РТ по тарифам №493-151/кс-2021 от 10.12.2021 г.</t>
  </si>
  <si>
    <t>Постановление Госкомитета РТ по тарифам №693-204/кс-2021 от 17.12.2021 г.</t>
  </si>
  <si>
    <t>Потребители гостиничного комплекса</t>
  </si>
  <si>
    <t>9</t>
  </si>
  <si>
    <t>г.Елабуга 
 (иные потребители)</t>
  </si>
  <si>
    <t>г.Елабуга 
(иные потребители)</t>
  </si>
  <si>
    <t>Теплоноситель</t>
  </si>
  <si>
    <t xml:space="preserve">Прайс-лист АО "ОЭЗ ППТ "Алабуга" утв. от 26.11.2021г. </t>
  </si>
  <si>
    <t>Для заявителей - юридических лиц или индивидуальных предпринимателей, подавших заявку в целях технологического присоединения энергопринимающих устройств максимальной мощностью, не превышающей 150 кВт включительно (с учетом ранее присоединенных в данной точке присоединения энергопринимающих устройств), присоединяемых по третьей категории надежности (по одному источнику энергоснабжения) к объектам электросетевого хозяйства сетевой организации на уровне напряжения 0,4 кВ и ниже</t>
  </si>
  <si>
    <t xml:space="preserve">Постановление Госкомитета РТ по тарифам №92-44/тп-2022 от 06.07.2022 г. 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</si>
  <si>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</si>
  <si>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на покрытие расходов на выдачу акта об осуществлении технологического присоединения Заявителем,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</si>
  <si>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на покрытие расходов на проверку выполнения технических условий Заявителем, указанным в абзаце девятом пункта 24 Методических указаний по определению размера платы за технологическое присоединение к электрическим сетям</t>
  </si>
  <si>
    <t>Тарифы на предоставление ресурсов с  01.07.2022</t>
  </si>
  <si>
    <t xml:space="preserve">Потребители Коттеджного поселка "Три Медведя"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</si>
</sst>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"/>
    <numFmt numFmtId="166" formatCode="#,##0.00000"/>
  </numFmts>
  <fonts count="15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216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8" fillId="3" borderId="34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vertical="center" wrapText="1"/>
    </xf>
    <xf numFmtId="0" fontId="8" fillId="3" borderId="31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horizontal="center" vertical="center"/>
    </xf>
    <xf numFmtId="0" fontId="8" fillId="3" borderId="20" xfId="1" applyFont="1" applyFill="1" applyBorder="1"/>
    <xf numFmtId="0" fontId="8" fillId="3" borderId="21" xfId="1" applyFont="1" applyFill="1" applyBorder="1" applyAlignment="1">
      <alignment horizontal="center" vertical="center" wrapText="1"/>
    </xf>
    <xf numFmtId="0" fontId="8" fillId="3" borderId="21" xfId="1" applyFont="1" applyFill="1" applyBorder="1"/>
    <xf numFmtId="0" fontId="8" fillId="3" borderId="6" xfId="1" applyFont="1" applyFill="1" applyBorder="1" applyAlignment="1">
      <alignment horizontal="left" indent="2"/>
    </xf>
    <xf numFmtId="0" fontId="8" fillId="3" borderId="42" xfId="1" applyFont="1" applyFill="1" applyBorder="1" applyAlignment="1">
      <alignment horizontal="left" vertical="center" indent="2"/>
    </xf>
    <xf numFmtId="0" fontId="8" fillId="0" borderId="0" xfId="1" applyFont="1" applyFill="1" applyAlignment="1">
      <alignment horizontal="right" vertical="top"/>
    </xf>
    <xf numFmtId="0" fontId="11" fillId="0" borderId="0" xfId="1" applyFont="1" applyFill="1"/>
    <xf numFmtId="0" fontId="10" fillId="2" borderId="43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2" fontId="8" fillId="0" borderId="36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28" xfId="1" applyNumberFormat="1" applyFont="1" applyFill="1" applyBorder="1" applyAlignment="1">
      <alignment horizontal="center" vertical="center"/>
    </xf>
    <xf numFmtId="2" fontId="8" fillId="0" borderId="29" xfId="1" applyNumberFormat="1" applyFont="1" applyFill="1" applyBorder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8" fillId="0" borderId="20" xfId="1" applyFont="1" applyFill="1" applyBorder="1" applyAlignment="1">
      <alignment horizontal="left" vertical="center" wrapText="1"/>
    </xf>
    <xf numFmtId="4" fontId="8" fillId="0" borderId="27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2" fontId="8" fillId="0" borderId="24" xfId="1" applyNumberFormat="1" applyFont="1" applyFill="1" applyBorder="1" applyAlignment="1">
      <alignment horizontal="center" vertical="center"/>
    </xf>
    <xf numFmtId="4" fontId="8" fillId="0" borderId="57" xfId="1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2" fontId="8" fillId="0" borderId="57" xfId="1" applyNumberFormat="1" applyFont="1" applyFill="1" applyBorder="1" applyAlignment="1">
      <alignment horizontal="center" vertical="center" wrapText="1"/>
    </xf>
    <xf numFmtId="2" fontId="8" fillId="0" borderId="16" xfId="1" applyNumberFormat="1" applyFont="1" applyFill="1" applyBorder="1" applyAlignment="1">
      <alignment horizontal="center" vertical="center" wrapText="1"/>
    </xf>
    <xf numFmtId="2" fontId="8" fillId="0" borderId="8" xfId="1" applyNumberFormat="1" applyFont="1" applyFill="1" applyBorder="1" applyAlignment="1">
      <alignment horizontal="center" vertical="center" wrapText="1"/>
    </xf>
    <xf numFmtId="2" fontId="8" fillId="0" borderId="30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2" fontId="8" fillId="0" borderId="25" xfId="1" applyNumberFormat="1" applyFont="1" applyFill="1" applyBorder="1" applyAlignment="1">
      <alignment horizontal="center" vertical="center" wrapText="1"/>
    </xf>
    <xf numFmtId="0" fontId="8" fillId="3" borderId="5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2" fontId="8" fillId="0" borderId="58" xfId="1" applyNumberFormat="1" applyFont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>
      <alignment horizontal="center" vertical="center" wrapText="1"/>
    </xf>
    <xf numFmtId="4" fontId="8" fillId="0" borderId="42" xfId="1" applyNumberFormat="1" applyFont="1" applyFill="1" applyBorder="1" applyAlignment="1">
      <alignment horizontal="center" vertical="center"/>
    </xf>
    <xf numFmtId="2" fontId="8" fillId="0" borderId="28" xfId="1" applyNumberFormat="1" applyFont="1" applyFill="1" applyBorder="1" applyAlignment="1">
      <alignment horizontal="center" vertical="center" wrapText="1"/>
    </xf>
    <xf numFmtId="2" fontId="8" fillId="0" borderId="29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/>
    </xf>
    <xf numFmtId="2" fontId="8" fillId="0" borderId="42" xfId="1" applyNumberFormat="1" applyFont="1" applyFill="1" applyBorder="1" applyAlignment="1">
      <alignment horizontal="center" vertical="center" wrapText="1"/>
    </xf>
    <xf numFmtId="2" fontId="8" fillId="0" borderId="56" xfId="1" applyNumberFormat="1" applyFont="1" applyFill="1" applyBorder="1" applyAlignment="1">
      <alignment horizontal="center" vertical="center" wrapText="1"/>
    </xf>
    <xf numFmtId="2" fontId="8" fillId="0" borderId="43" xfId="1" applyNumberFormat="1" applyFont="1" applyFill="1" applyBorder="1" applyAlignment="1">
      <alignment horizontal="center" vertical="center" wrapText="1"/>
    </xf>
    <xf numFmtId="2" fontId="8" fillId="0" borderId="41" xfId="1" applyNumberFormat="1" applyFont="1" applyFill="1" applyBorder="1" applyAlignment="1">
      <alignment horizontal="center" vertical="center" wrapText="1"/>
    </xf>
    <xf numFmtId="2" fontId="8" fillId="0" borderId="58" xfId="1" applyNumberFormat="1" applyFont="1" applyFill="1" applyBorder="1" applyAlignment="1">
      <alignment horizontal="center" vertical="center"/>
    </xf>
    <xf numFmtId="2" fontId="8" fillId="0" borderId="25" xfId="1" applyNumberFormat="1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9" xfId="1" applyFont="1" applyFill="1" applyBorder="1"/>
    <xf numFmtId="0" fontId="8" fillId="3" borderId="54" xfId="1" applyFont="1" applyFill="1" applyBorder="1"/>
    <xf numFmtId="0" fontId="8" fillId="3" borderId="52" xfId="1" applyFont="1" applyFill="1" applyBorder="1"/>
    <xf numFmtId="166" fontId="8" fillId="0" borderId="34" xfId="1" applyNumberFormat="1" applyFont="1" applyFill="1" applyBorder="1" applyAlignment="1">
      <alignment horizontal="left" vertical="center" wrapText="1"/>
    </xf>
    <xf numFmtId="4" fontId="8" fillId="0" borderId="4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indent="2"/>
    </xf>
    <xf numFmtId="0" fontId="8" fillId="3" borderId="2" xfId="1" applyFont="1" applyFill="1" applyBorder="1" applyAlignment="1">
      <alignment horizontal="left" vertical="center" indent="2"/>
    </xf>
    <xf numFmtId="0" fontId="7" fillId="0" borderId="11" xfId="1" applyFont="1" applyFill="1" applyBorder="1" applyAlignment="1">
      <alignment horizontal="center" vertical="center"/>
    </xf>
    <xf numFmtId="4" fontId="8" fillId="0" borderId="56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166" fontId="8" fillId="0" borderId="10" xfId="1" applyNumberFormat="1" applyFont="1" applyFill="1" applyBorder="1" applyAlignment="1">
      <alignment horizontal="left" vertical="center" wrapText="1"/>
    </xf>
    <xf numFmtId="4" fontId="8" fillId="0" borderId="4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" fontId="8" fillId="0" borderId="32" xfId="1" applyNumberFormat="1" applyFont="1" applyFill="1" applyBorder="1" applyAlignment="1">
      <alignment horizontal="center" vertical="center"/>
    </xf>
    <xf numFmtId="4" fontId="8" fillId="0" borderId="61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4" fontId="8" fillId="0" borderId="28" xfId="1" applyNumberFormat="1" applyFont="1" applyFill="1" applyBorder="1" applyAlignment="1">
      <alignment horizontal="center" vertical="center"/>
    </xf>
    <xf numFmtId="4" fontId="8" fillId="0" borderId="29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2" fillId="3" borderId="15" xfId="4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/>
    </xf>
    <xf numFmtId="4" fontId="8" fillId="0" borderId="45" xfId="1" applyNumberFormat="1" applyFont="1" applyFill="1" applyBorder="1" applyAlignment="1">
      <alignment horizontal="center" vertical="center"/>
    </xf>
    <xf numFmtId="4" fontId="8" fillId="0" borderId="62" xfId="1" applyNumberFormat="1" applyFont="1" applyFill="1" applyBorder="1" applyAlignment="1">
      <alignment horizontal="center" vertical="center"/>
    </xf>
    <xf numFmtId="0" fontId="7" fillId="3" borderId="57" xfId="1" applyFont="1" applyFill="1" applyBorder="1" applyAlignment="1">
      <alignment horizontal="center" vertical="center" wrapText="1"/>
    </xf>
    <xf numFmtId="0" fontId="8" fillId="3" borderId="6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left" vertical="center" wrapText="1"/>
    </xf>
    <xf numFmtId="0" fontId="7" fillId="3" borderId="32" xfId="1" applyFont="1" applyFill="1" applyBorder="1" applyAlignment="1">
      <alignment horizontal="left" vertical="center" wrapText="1"/>
    </xf>
    <xf numFmtId="0" fontId="7" fillId="3" borderId="45" xfId="1" applyFont="1" applyFill="1" applyBorder="1" applyAlignment="1">
      <alignment horizontal="left" vertical="center" wrapText="1"/>
    </xf>
    <xf numFmtId="0" fontId="7" fillId="0" borderId="38" xfId="1" applyFont="1" applyFill="1" applyBorder="1" applyAlignment="1">
      <alignment horizontal="left" vertical="center" wrapText="1"/>
    </xf>
    <xf numFmtId="0" fontId="7" fillId="0" borderId="46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wrapText="1"/>
    </xf>
    <xf numFmtId="0" fontId="8" fillId="0" borderId="0" xfId="1" applyFont="1" applyFill="1" applyAlignment="1">
      <alignment horizontal="left" vertical="center" wrapText="1"/>
    </xf>
    <xf numFmtId="0" fontId="7" fillId="3" borderId="38" xfId="1" applyFont="1" applyFill="1" applyBorder="1" applyAlignment="1">
      <alignment horizontal="left" vertical="center" wrapText="1"/>
    </xf>
    <xf numFmtId="0" fontId="7" fillId="3" borderId="46" xfId="1" applyFont="1" applyFill="1" applyBorder="1" applyAlignment="1">
      <alignment horizontal="left" vertical="center" wrapText="1"/>
    </xf>
    <xf numFmtId="0" fontId="7" fillId="3" borderId="13" xfId="1" applyFont="1" applyFill="1" applyBorder="1" applyAlignment="1">
      <alignment horizontal="left" vertical="center" wrapText="1"/>
    </xf>
    <xf numFmtId="166" fontId="8" fillId="0" borderId="10" xfId="1" applyNumberFormat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7" fillId="3" borderId="48" xfId="1" applyFont="1" applyFill="1" applyBorder="1" applyAlignment="1">
      <alignment horizontal="left" vertical="center" wrapText="1"/>
    </xf>
    <xf numFmtId="0" fontId="7" fillId="3" borderId="51" xfId="1" applyFont="1" applyFill="1" applyBorder="1" applyAlignment="1">
      <alignment horizontal="left" vertical="center" wrapText="1"/>
    </xf>
    <xf numFmtId="4" fontId="7" fillId="0" borderId="5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37" xfId="1" applyNumberFormat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 wrapText="1" indent="3"/>
    </xf>
    <xf numFmtId="0" fontId="8" fillId="3" borderId="9" xfId="1" applyFont="1" applyFill="1" applyBorder="1" applyAlignment="1">
      <alignment horizontal="left" vertical="center" wrapText="1" indent="3"/>
    </xf>
    <xf numFmtId="4" fontId="8" fillId="0" borderId="9" xfId="1" applyNumberFormat="1" applyFont="1" applyFill="1" applyBorder="1" applyAlignment="1">
      <alignment horizontal="center" vertical="center"/>
    </xf>
    <xf numFmtId="4" fontId="8" fillId="0" borderId="18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left" vertical="center" wrapText="1"/>
    </xf>
    <xf numFmtId="0" fontId="7" fillId="3" borderId="49" xfId="1" applyFont="1" applyFill="1" applyBorder="1" applyAlignment="1">
      <alignment horizontal="left" vertical="center" wrapText="1"/>
    </xf>
    <xf numFmtId="0" fontId="7" fillId="3" borderId="29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top" wrapText="1"/>
    </xf>
    <xf numFmtId="0" fontId="8" fillId="3" borderId="26" xfId="1" applyFont="1" applyFill="1" applyBorder="1" applyAlignment="1">
      <alignment horizontal="left" vertical="center" wrapText="1" indent="3"/>
    </xf>
    <xf numFmtId="0" fontId="8" fillId="3" borderId="33" xfId="1" applyFont="1" applyFill="1" applyBorder="1" applyAlignment="1">
      <alignment horizontal="left" vertical="center" wrapText="1" indent="3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indent="2"/>
    </xf>
    <xf numFmtId="0" fontId="8" fillId="3" borderId="2" xfId="1" applyFont="1" applyFill="1" applyBorder="1" applyAlignment="1">
      <alignment horizontal="left" vertical="center" indent="2"/>
    </xf>
    <xf numFmtId="0" fontId="8" fillId="3" borderId="3" xfId="1" applyFont="1" applyFill="1" applyBorder="1" applyAlignment="1">
      <alignment horizontal="left" vertical="center" indent="2"/>
    </xf>
    <xf numFmtId="4" fontId="8" fillId="0" borderId="1" xfId="1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 indent="2"/>
    </xf>
    <xf numFmtId="0" fontId="8" fillId="0" borderId="35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center" indent="2"/>
    </xf>
    <xf numFmtId="0" fontId="8" fillId="3" borderId="50" xfId="1" applyFont="1" applyFill="1" applyBorder="1" applyAlignment="1">
      <alignment horizontal="left" vertical="center" indent="2"/>
    </xf>
    <xf numFmtId="0" fontId="8" fillId="3" borderId="5" xfId="1" applyFont="1" applyFill="1" applyBorder="1" applyAlignment="1">
      <alignment horizontal="left" vertical="center" indent="2"/>
    </xf>
    <xf numFmtId="4" fontId="8" fillId="0" borderId="4" xfId="1" applyNumberFormat="1" applyFont="1" applyFill="1" applyBorder="1" applyAlignment="1">
      <alignment horizontal="center" vertical="center"/>
    </xf>
    <xf numFmtId="4" fontId="8" fillId="0" borderId="50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left" vertical="center" wrapText="1"/>
    </xf>
    <xf numFmtId="4" fontId="9" fillId="0" borderId="40" xfId="1" applyNumberFormat="1" applyFont="1" applyFill="1" applyBorder="1" applyAlignment="1">
      <alignment horizontal="center" vertical="center"/>
    </xf>
    <xf numFmtId="4" fontId="9" fillId="0" borderId="59" xfId="1" applyNumberFormat="1" applyFont="1" applyFill="1" applyBorder="1" applyAlignment="1">
      <alignment horizontal="center" vertical="center"/>
    </xf>
    <xf numFmtId="4" fontId="9" fillId="0" borderId="60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8" fillId="3" borderId="18" xfId="1" applyFont="1" applyFill="1" applyBorder="1" applyAlignment="1">
      <alignment horizontal="left" vertical="center"/>
    </xf>
    <xf numFmtId="0" fontId="8" fillId="0" borderId="44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0" fontId="8" fillId="3" borderId="50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0" borderId="55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left" vertical="center" wrapText="1"/>
    </xf>
    <xf numFmtId="0" fontId="7" fillId="3" borderId="37" xfId="1" applyFont="1" applyFill="1" applyBorder="1" applyAlignment="1">
      <alignment horizontal="left" vertical="center" wrapText="1"/>
    </xf>
    <xf numFmtId="0" fontId="7" fillId="3" borderId="39" xfId="1" applyFont="1" applyFill="1" applyBorder="1" applyAlignment="1">
      <alignment horizontal="left" vertical="center" wrapText="1"/>
    </xf>
    <xf numFmtId="0" fontId="8" fillId="3" borderId="29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7" fillId="3" borderId="63" xfId="1" applyFont="1" applyFill="1" applyBorder="1" applyAlignment="1">
      <alignment horizontal="left" vertical="center" wrapText="1"/>
    </xf>
    <xf numFmtId="0" fontId="7" fillId="3" borderId="64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63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7" fillId="3" borderId="60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J48"/>
  <sheetViews>
    <sheetView tabSelected="1" view="pageBreakPreview" topLeftCell="A26" zoomScale="60" zoomScaleNormal="60" workbookViewId="0">
      <selection activeCell="C44" sqref="C44"/>
    </sheetView>
  </sheetViews>
  <sheetFormatPr defaultColWidth="9.140625" defaultRowHeight="15.75" x14ac:dyDescent="0.25"/>
  <cols>
    <col min="1" max="1" width="6.140625" style="1" customWidth="1"/>
    <col min="2" max="2" width="30.28515625" style="1" customWidth="1"/>
    <col min="3" max="3" width="19.5703125" style="1" customWidth="1"/>
    <col min="4" max="4" width="26.42578125" style="1" customWidth="1"/>
    <col min="5" max="5" width="17.42578125" style="1" customWidth="1"/>
    <col min="6" max="9" width="16.5703125" style="1" customWidth="1"/>
    <col min="10" max="10" width="47.140625" style="1" customWidth="1"/>
    <col min="11" max="14" width="9.140625" style="1"/>
    <col min="15" max="15" width="8.7109375" style="1" customWidth="1"/>
    <col min="16" max="16384" width="9.140625" style="1"/>
  </cols>
  <sheetData>
    <row r="1" spans="1:10" ht="20.25" x14ac:dyDescent="0.3">
      <c r="A1" s="199" t="s">
        <v>61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9.5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 thickBot="1" x14ac:dyDescent="0.35">
      <c r="A3" s="200" t="s">
        <v>0</v>
      </c>
      <c r="B3" s="202" t="s">
        <v>1</v>
      </c>
      <c r="C3" s="203"/>
      <c r="D3" s="204"/>
      <c r="E3" s="200" t="s">
        <v>2</v>
      </c>
      <c r="F3" s="208">
        <v>2022</v>
      </c>
      <c r="G3" s="208"/>
      <c r="H3" s="208"/>
      <c r="I3" s="209"/>
      <c r="J3" s="200" t="s">
        <v>3</v>
      </c>
    </row>
    <row r="4" spans="1:10" ht="19.5" customHeight="1" x14ac:dyDescent="0.25">
      <c r="A4" s="201"/>
      <c r="B4" s="205"/>
      <c r="C4" s="206"/>
      <c r="D4" s="207"/>
      <c r="E4" s="201"/>
      <c r="F4" s="210" t="s">
        <v>7</v>
      </c>
      <c r="G4" s="211"/>
      <c r="H4" s="212" t="s">
        <v>8</v>
      </c>
      <c r="I4" s="211"/>
      <c r="J4" s="201"/>
    </row>
    <row r="5" spans="1:10" ht="43.5" customHeight="1" thickBot="1" x14ac:dyDescent="0.3">
      <c r="A5" s="201"/>
      <c r="B5" s="205"/>
      <c r="C5" s="206"/>
      <c r="D5" s="207"/>
      <c r="E5" s="201"/>
      <c r="F5" s="17" t="s">
        <v>5</v>
      </c>
      <c r="G5" s="18" t="s">
        <v>6</v>
      </c>
      <c r="H5" s="16" t="s">
        <v>5</v>
      </c>
      <c r="I5" s="18" t="s">
        <v>6</v>
      </c>
      <c r="J5" s="201"/>
    </row>
    <row r="6" spans="1:10" ht="58.5" customHeight="1" thickBot="1" x14ac:dyDescent="0.3">
      <c r="A6" s="89">
        <v>1</v>
      </c>
      <c r="B6" s="193" t="s">
        <v>30</v>
      </c>
      <c r="C6" s="193"/>
      <c r="D6" s="194"/>
      <c r="E6" s="3" t="s">
        <v>31</v>
      </c>
      <c r="F6" s="195" t="s">
        <v>36</v>
      </c>
      <c r="G6" s="196"/>
      <c r="H6" s="196"/>
      <c r="I6" s="197"/>
      <c r="J6" s="85" t="s">
        <v>32</v>
      </c>
    </row>
    <row r="7" spans="1:10" ht="54.75" customHeight="1" thickBot="1" x14ac:dyDescent="0.3">
      <c r="A7" s="84">
        <v>2</v>
      </c>
      <c r="B7" s="97" t="s">
        <v>4</v>
      </c>
      <c r="C7" s="98"/>
      <c r="D7" s="99"/>
      <c r="E7" s="86" t="s">
        <v>9</v>
      </c>
      <c r="F7" s="87">
        <v>1971.69</v>
      </c>
      <c r="G7" s="88">
        <v>1971.69</v>
      </c>
      <c r="H7" s="78">
        <f t="shared" ref="H7:I9" si="0">F7*1.2</f>
        <v>2366.0279999999998</v>
      </c>
      <c r="I7" s="79">
        <f t="shared" si="0"/>
        <v>2366.0279999999998</v>
      </c>
      <c r="J7" s="65" t="s">
        <v>39</v>
      </c>
    </row>
    <row r="8" spans="1:10" ht="54.75" customHeight="1" thickBot="1" x14ac:dyDescent="0.3">
      <c r="A8" s="72">
        <v>3</v>
      </c>
      <c r="B8" s="213" t="s">
        <v>54</v>
      </c>
      <c r="C8" s="214"/>
      <c r="D8" s="215"/>
      <c r="E8" s="29" t="s">
        <v>10</v>
      </c>
      <c r="F8" s="78">
        <v>232.91</v>
      </c>
      <c r="G8" s="79">
        <v>247.35</v>
      </c>
      <c r="H8" s="34">
        <f t="shared" si="0"/>
        <v>279.49199999999996</v>
      </c>
      <c r="I8" s="35">
        <f t="shared" si="0"/>
        <v>296.82</v>
      </c>
      <c r="J8" s="75" t="s">
        <v>55</v>
      </c>
    </row>
    <row r="9" spans="1:10" ht="49.5" x14ac:dyDescent="0.25">
      <c r="A9" s="164">
        <v>4</v>
      </c>
      <c r="B9" s="189" t="s">
        <v>17</v>
      </c>
      <c r="C9" s="188" t="s">
        <v>13</v>
      </c>
      <c r="D9" s="191"/>
      <c r="E9" s="29" t="s">
        <v>10</v>
      </c>
      <c r="F9" s="21">
        <v>34.67</v>
      </c>
      <c r="G9" s="22">
        <v>35.1</v>
      </c>
      <c r="H9" s="82">
        <f t="shared" si="0"/>
        <v>41.603999999999999</v>
      </c>
      <c r="I9" s="83">
        <f t="shared" si="0"/>
        <v>42.12</v>
      </c>
      <c r="J9" s="26" t="s">
        <v>40</v>
      </c>
    </row>
    <row r="10" spans="1:10" ht="27.2" customHeight="1" x14ac:dyDescent="0.25">
      <c r="A10" s="165"/>
      <c r="B10" s="190"/>
      <c r="C10" s="129" t="s">
        <v>12</v>
      </c>
      <c r="D10" s="130"/>
      <c r="E10" s="30" t="s">
        <v>10</v>
      </c>
      <c r="F10" s="20" t="s">
        <v>11</v>
      </c>
      <c r="G10" s="42" t="s">
        <v>11</v>
      </c>
      <c r="H10" s="73">
        <v>40.343999999999994</v>
      </c>
      <c r="I10" s="74">
        <v>42.83</v>
      </c>
      <c r="J10" s="180" t="str">
        <f>J20</f>
        <v>Постановление Госкомитета РТ по тарифам №491-149/кс-2021 от 10.12.2021г.</v>
      </c>
    </row>
    <row r="11" spans="1:10" ht="37.5" customHeight="1" x14ac:dyDescent="0.25">
      <c r="A11" s="165"/>
      <c r="B11" s="190"/>
      <c r="C11" s="129" t="s">
        <v>53</v>
      </c>
      <c r="D11" s="130"/>
      <c r="E11" s="31" t="s">
        <v>10</v>
      </c>
      <c r="F11" s="20">
        <v>33.619999999999997</v>
      </c>
      <c r="G11" s="42">
        <v>35.69</v>
      </c>
      <c r="H11" s="73">
        <f>F11*1.2</f>
        <v>40.343999999999994</v>
      </c>
      <c r="I11" s="74">
        <f>G11*1.2</f>
        <v>42.827999999999996</v>
      </c>
      <c r="J11" s="192"/>
    </row>
    <row r="12" spans="1:10" ht="39" customHeight="1" x14ac:dyDescent="0.25">
      <c r="A12" s="165"/>
      <c r="B12" s="190"/>
      <c r="C12" s="129" t="s">
        <v>15</v>
      </c>
      <c r="D12" s="130"/>
      <c r="E12" s="31" t="s">
        <v>10</v>
      </c>
      <c r="F12" s="20" t="s">
        <v>11</v>
      </c>
      <c r="G12" s="42" t="s">
        <v>11</v>
      </c>
      <c r="H12" s="73">
        <f>H13</f>
        <v>40.008000000000003</v>
      </c>
      <c r="I12" s="74">
        <f>I13</f>
        <v>42.503999999999998</v>
      </c>
      <c r="J12" s="180" t="s">
        <v>48</v>
      </c>
    </row>
    <row r="13" spans="1:10" ht="45.75" customHeight="1" thickBot="1" x14ac:dyDescent="0.3">
      <c r="A13" s="165"/>
      <c r="B13" s="102"/>
      <c r="C13" s="178" t="s">
        <v>16</v>
      </c>
      <c r="D13" s="179"/>
      <c r="E13" s="32" t="s">
        <v>10</v>
      </c>
      <c r="F13" s="80">
        <v>33.340000000000003</v>
      </c>
      <c r="G13" s="81">
        <v>35.42</v>
      </c>
      <c r="H13" s="76">
        <f>F13*1.2</f>
        <v>40.008000000000003</v>
      </c>
      <c r="I13" s="77">
        <f>G13*1.2</f>
        <v>42.503999999999998</v>
      </c>
      <c r="J13" s="150"/>
    </row>
    <row r="14" spans="1:10" ht="47.25" customHeight="1" thickBot="1" x14ac:dyDescent="0.3">
      <c r="A14" s="4">
        <v>5</v>
      </c>
      <c r="B14" s="181" t="s">
        <v>22</v>
      </c>
      <c r="C14" s="182"/>
      <c r="D14" s="183"/>
      <c r="E14" s="36" t="s">
        <v>10</v>
      </c>
      <c r="F14" s="38">
        <v>4.9800000000000004</v>
      </c>
      <c r="G14" s="39">
        <v>5.27</v>
      </c>
      <c r="H14" s="40">
        <f>F14*1.2</f>
        <v>5.976</v>
      </c>
      <c r="I14" s="39">
        <f>G14*1.2</f>
        <v>6.323999999999999</v>
      </c>
      <c r="J14" s="37" t="str">
        <f>J10</f>
        <v>Постановление Госкомитета РТ по тарифам №491-149/кс-2021 от 10.12.2021г.</v>
      </c>
    </row>
    <row r="15" spans="1:10" ht="47.25" customHeight="1" x14ac:dyDescent="0.25">
      <c r="A15" s="164">
        <v>6</v>
      </c>
      <c r="B15" s="94" t="s">
        <v>37</v>
      </c>
      <c r="C15" s="188" t="s">
        <v>62</v>
      </c>
      <c r="D15" s="5" t="s">
        <v>18</v>
      </c>
      <c r="E15" s="6" t="s">
        <v>10</v>
      </c>
      <c r="F15" s="33">
        <f>F13</f>
        <v>33.340000000000003</v>
      </c>
      <c r="G15" s="41">
        <f>G13</f>
        <v>35.42</v>
      </c>
      <c r="H15" s="58">
        <f t="shared" ref="H15:I19" si="1">F15*1.2</f>
        <v>40.008000000000003</v>
      </c>
      <c r="I15" s="59">
        <f t="shared" si="1"/>
        <v>42.503999999999998</v>
      </c>
      <c r="J15" s="170" t="s">
        <v>49</v>
      </c>
    </row>
    <row r="16" spans="1:10" ht="56.25" customHeight="1" thickBot="1" x14ac:dyDescent="0.3">
      <c r="A16" s="165"/>
      <c r="B16" s="95"/>
      <c r="C16" s="178"/>
      <c r="D16" s="7" t="s">
        <v>19</v>
      </c>
      <c r="E16" s="8" t="s">
        <v>9</v>
      </c>
      <c r="F16" s="66">
        <f>F7</f>
        <v>1971.69</v>
      </c>
      <c r="G16" s="67">
        <f>G7</f>
        <v>1971.69</v>
      </c>
      <c r="H16" s="27">
        <f>F16*1.2</f>
        <v>2366.0279999999998</v>
      </c>
      <c r="I16" s="27">
        <f>G16*1.2</f>
        <v>2366.0279999999998</v>
      </c>
      <c r="J16" s="106"/>
    </row>
    <row r="17" spans="1:10" ht="47.25" customHeight="1" x14ac:dyDescent="0.25">
      <c r="A17" s="165"/>
      <c r="B17" s="95"/>
      <c r="C17" s="188" t="s">
        <v>50</v>
      </c>
      <c r="D17" s="5" t="s">
        <v>18</v>
      </c>
      <c r="E17" s="6" t="s">
        <v>10</v>
      </c>
      <c r="F17" s="21">
        <f>F11</f>
        <v>33.619999999999997</v>
      </c>
      <c r="G17" s="22">
        <f>G11</f>
        <v>35.69</v>
      </c>
      <c r="H17" s="19">
        <f t="shared" si="1"/>
        <v>40.343999999999994</v>
      </c>
      <c r="I17" s="19">
        <f t="shared" si="1"/>
        <v>42.827999999999996</v>
      </c>
      <c r="J17" s="105" t="str">
        <f>J15</f>
        <v>Постановление Госкомитета РТ по тарифам №693-204/кс-2021 от 17.12.2021 г.</v>
      </c>
    </row>
    <row r="18" spans="1:10" ht="47.25" customHeight="1" thickBot="1" x14ac:dyDescent="0.3">
      <c r="A18" s="187"/>
      <c r="B18" s="96"/>
      <c r="C18" s="178"/>
      <c r="D18" s="7" t="s">
        <v>19</v>
      </c>
      <c r="E18" s="8" t="s">
        <v>9</v>
      </c>
      <c r="F18" s="48">
        <f>F7</f>
        <v>1971.69</v>
      </c>
      <c r="G18" s="71">
        <f>G7</f>
        <v>1971.69</v>
      </c>
      <c r="H18" s="27">
        <v>2366.0279999999998</v>
      </c>
      <c r="I18" s="28">
        <f t="shared" si="1"/>
        <v>2366.0279999999998</v>
      </c>
      <c r="J18" s="106"/>
    </row>
    <row r="19" spans="1:10" ht="48.75" customHeight="1" x14ac:dyDescent="0.25">
      <c r="A19" s="164">
        <v>7</v>
      </c>
      <c r="B19" s="189" t="s">
        <v>14</v>
      </c>
      <c r="C19" s="188" t="s">
        <v>13</v>
      </c>
      <c r="D19" s="191"/>
      <c r="E19" s="44" t="s">
        <v>10</v>
      </c>
      <c r="F19" s="49">
        <v>61.78</v>
      </c>
      <c r="G19" s="50">
        <v>62.95</v>
      </c>
      <c r="H19" s="46">
        <f t="shared" si="1"/>
        <v>74.135999999999996</v>
      </c>
      <c r="I19" s="43">
        <f t="shared" si="1"/>
        <v>75.540000000000006</v>
      </c>
      <c r="J19" s="26" t="str">
        <f>J9</f>
        <v>Постановление Госкомитета РТ по тарифам №492-150/кс-2021 от 10.12.2021 г.</v>
      </c>
    </row>
    <row r="20" spans="1:10" ht="38.450000000000003" customHeight="1" x14ac:dyDescent="0.25">
      <c r="A20" s="165"/>
      <c r="B20" s="190"/>
      <c r="C20" s="129" t="s">
        <v>12</v>
      </c>
      <c r="D20" s="130"/>
      <c r="E20" s="45" t="s">
        <v>10</v>
      </c>
      <c r="F20" s="51" t="s">
        <v>11</v>
      </c>
      <c r="G20" s="52" t="s">
        <v>11</v>
      </c>
      <c r="H20" s="47">
        <f>H21</f>
        <v>31.01</v>
      </c>
      <c r="I20" s="23">
        <f>I21</f>
        <v>32.94</v>
      </c>
      <c r="J20" s="176" t="s">
        <v>38</v>
      </c>
    </row>
    <row r="21" spans="1:10" ht="42.75" customHeight="1" thickBot="1" x14ac:dyDescent="0.3">
      <c r="A21" s="187"/>
      <c r="B21" s="102"/>
      <c r="C21" s="178" t="s">
        <v>52</v>
      </c>
      <c r="D21" s="179"/>
      <c r="E21" s="45" t="s">
        <v>10</v>
      </c>
      <c r="F21" s="54">
        <v>25.84</v>
      </c>
      <c r="G21" s="55">
        <v>27.45</v>
      </c>
      <c r="H21" s="56">
        <v>31.01</v>
      </c>
      <c r="I21" s="57">
        <f>G21*1.2</f>
        <v>32.94</v>
      </c>
      <c r="J21" s="177"/>
    </row>
    <row r="22" spans="1:10" ht="54" customHeight="1" thickBot="1" x14ac:dyDescent="0.3">
      <c r="A22" s="70">
        <v>8</v>
      </c>
      <c r="B22" s="102" t="s">
        <v>21</v>
      </c>
      <c r="C22" s="103"/>
      <c r="D22" s="104"/>
      <c r="E22" s="53" t="s">
        <v>10</v>
      </c>
      <c r="F22" s="38">
        <v>30.99</v>
      </c>
      <c r="G22" s="39">
        <v>32.14</v>
      </c>
      <c r="H22" s="38">
        <f>F22*1.2</f>
        <v>37.187999999999995</v>
      </c>
      <c r="I22" s="39">
        <f>G22*1.2</f>
        <v>38.567999999999998</v>
      </c>
      <c r="J22" s="26" t="str">
        <f>J19</f>
        <v>Постановление Госкомитета РТ по тарифам №492-150/кс-2021 от 10.12.2021 г.</v>
      </c>
    </row>
    <row r="23" spans="1:10" s="2" customFormat="1" ht="207.75" customHeight="1" thickBot="1" x14ac:dyDescent="0.3">
      <c r="A23" s="91" t="s">
        <v>51</v>
      </c>
      <c r="B23" s="94" t="s">
        <v>56</v>
      </c>
      <c r="C23" s="166" t="s">
        <v>58</v>
      </c>
      <c r="D23" s="198"/>
      <c r="E23" s="3" t="s">
        <v>20</v>
      </c>
      <c r="F23" s="109">
        <f>F24+F25</f>
        <v>25995</v>
      </c>
      <c r="G23" s="110"/>
      <c r="H23" s="111">
        <f>H24+H25</f>
        <v>31194</v>
      </c>
      <c r="I23" s="110"/>
      <c r="J23" s="184" t="s">
        <v>57</v>
      </c>
    </row>
    <row r="24" spans="1:10" s="2" customFormat="1" ht="85.5" customHeight="1" thickBot="1" x14ac:dyDescent="0.3">
      <c r="A24" s="92"/>
      <c r="B24" s="95"/>
      <c r="C24" s="112" t="s">
        <v>46</v>
      </c>
      <c r="D24" s="113"/>
      <c r="E24" s="3" t="s">
        <v>20</v>
      </c>
      <c r="F24" s="114">
        <v>24224</v>
      </c>
      <c r="G24" s="115"/>
      <c r="H24" s="116">
        <f>F24*1.2</f>
        <v>29068.799999999999</v>
      </c>
      <c r="I24" s="115"/>
      <c r="J24" s="185"/>
    </row>
    <row r="25" spans="1:10" s="2" customFormat="1" ht="137.25" customHeight="1" thickBot="1" x14ac:dyDescent="0.3">
      <c r="A25" s="92"/>
      <c r="B25" s="95"/>
      <c r="C25" s="124" t="s">
        <v>59</v>
      </c>
      <c r="D25" s="125"/>
      <c r="E25" s="90" t="s">
        <v>20</v>
      </c>
      <c r="F25" s="114">
        <v>1771</v>
      </c>
      <c r="G25" s="115"/>
      <c r="H25" s="116">
        <f>F25*1.2</f>
        <v>2125.1999999999998</v>
      </c>
      <c r="I25" s="115"/>
      <c r="J25" s="185"/>
    </row>
    <row r="26" spans="1:10" s="2" customFormat="1" ht="213" customHeight="1" thickBot="1" x14ac:dyDescent="0.3">
      <c r="A26" s="92"/>
      <c r="B26" s="95"/>
      <c r="C26" s="107" t="s">
        <v>58</v>
      </c>
      <c r="D26" s="108"/>
      <c r="E26" s="3" t="s">
        <v>20</v>
      </c>
      <c r="F26" s="109">
        <f>F27+F28</f>
        <v>34606</v>
      </c>
      <c r="G26" s="110"/>
      <c r="H26" s="111">
        <f>H27+H28</f>
        <v>41527.199999999997</v>
      </c>
      <c r="I26" s="110"/>
      <c r="J26" s="185"/>
    </row>
    <row r="27" spans="1:10" s="2" customFormat="1" ht="85.5" customHeight="1" thickBot="1" x14ac:dyDescent="0.3">
      <c r="A27" s="92"/>
      <c r="B27" s="95"/>
      <c r="C27" s="112" t="s">
        <v>47</v>
      </c>
      <c r="D27" s="113"/>
      <c r="E27" s="3" t="s">
        <v>20</v>
      </c>
      <c r="F27" s="114">
        <v>24224</v>
      </c>
      <c r="G27" s="115"/>
      <c r="H27" s="116">
        <f>F27*1.2</f>
        <v>29068.799999999999</v>
      </c>
      <c r="I27" s="115"/>
      <c r="J27" s="185"/>
    </row>
    <row r="28" spans="1:10" s="2" customFormat="1" ht="136.5" customHeight="1" thickBot="1" x14ac:dyDescent="0.3">
      <c r="A28" s="93"/>
      <c r="B28" s="96"/>
      <c r="C28" s="112" t="s">
        <v>60</v>
      </c>
      <c r="D28" s="113"/>
      <c r="E28" s="90" t="s">
        <v>20</v>
      </c>
      <c r="F28" s="114">
        <v>10382</v>
      </c>
      <c r="G28" s="115"/>
      <c r="H28" s="116">
        <f>F28*1.2</f>
        <v>12458.4</v>
      </c>
      <c r="I28" s="115"/>
      <c r="J28" s="186"/>
    </row>
    <row r="29" spans="1:10" ht="40.5" customHeight="1" x14ac:dyDescent="0.25">
      <c r="A29" s="164">
        <v>10</v>
      </c>
      <c r="B29" s="120" t="s">
        <v>44</v>
      </c>
      <c r="C29" s="121"/>
      <c r="D29" s="166"/>
      <c r="E29" s="9"/>
      <c r="F29" s="167"/>
      <c r="G29" s="168"/>
      <c r="H29" s="168"/>
      <c r="I29" s="169"/>
      <c r="J29" s="170" t="s">
        <v>41</v>
      </c>
    </row>
    <row r="30" spans="1:10" ht="40.5" customHeight="1" x14ac:dyDescent="0.25">
      <c r="A30" s="165"/>
      <c r="B30" s="173" t="s">
        <v>23</v>
      </c>
      <c r="C30" s="174"/>
      <c r="D30" s="175"/>
      <c r="E30" s="10" t="s">
        <v>28</v>
      </c>
      <c r="F30" s="131">
        <v>1.2791999999999999</v>
      </c>
      <c r="G30" s="132"/>
      <c r="H30" s="156">
        <f>F30*1.2</f>
        <v>1.5350399999999997</v>
      </c>
      <c r="I30" s="157"/>
      <c r="J30" s="171"/>
    </row>
    <row r="31" spans="1:10" ht="30" customHeight="1" x14ac:dyDescent="0.25">
      <c r="A31" s="165"/>
      <c r="B31" s="173" t="s">
        <v>24</v>
      </c>
      <c r="C31" s="174"/>
      <c r="D31" s="175"/>
      <c r="E31" s="10" t="s">
        <v>29</v>
      </c>
      <c r="F31" s="137">
        <v>5531.1</v>
      </c>
      <c r="G31" s="126"/>
      <c r="H31" s="126">
        <f>F31*1.2</f>
        <v>6637.3200000000006</v>
      </c>
      <c r="I31" s="127"/>
      <c r="J31" s="171"/>
    </row>
    <row r="32" spans="1:10" ht="31.5" customHeight="1" x14ac:dyDescent="0.25">
      <c r="A32" s="165"/>
      <c r="B32" s="128" t="s">
        <v>25</v>
      </c>
      <c r="C32" s="129"/>
      <c r="D32" s="172"/>
      <c r="E32" s="11"/>
      <c r="F32" s="138"/>
      <c r="G32" s="139"/>
      <c r="H32" s="139"/>
      <c r="I32" s="140"/>
      <c r="J32" s="171"/>
    </row>
    <row r="33" spans="1:10" ht="16.5" x14ac:dyDescent="0.25">
      <c r="A33" s="165"/>
      <c r="B33" s="134" t="s">
        <v>26</v>
      </c>
      <c r="C33" s="135"/>
      <c r="D33" s="141"/>
      <c r="E33" s="11"/>
      <c r="F33" s="138">
        <v>0.39</v>
      </c>
      <c r="G33" s="139"/>
      <c r="H33" s="139"/>
      <c r="I33" s="140"/>
      <c r="J33" s="171"/>
    </row>
    <row r="34" spans="1:10" ht="16.5" x14ac:dyDescent="0.25">
      <c r="A34" s="165"/>
      <c r="B34" s="68" t="s">
        <v>34</v>
      </c>
      <c r="C34" s="69"/>
      <c r="D34" s="12"/>
      <c r="E34" s="11"/>
      <c r="F34" s="138">
        <v>0.39</v>
      </c>
      <c r="G34" s="139"/>
      <c r="H34" s="139"/>
      <c r="I34" s="140"/>
      <c r="J34" s="171"/>
    </row>
    <row r="35" spans="1:10" ht="16.5" x14ac:dyDescent="0.25">
      <c r="A35" s="165"/>
      <c r="B35" s="13" t="s">
        <v>35</v>
      </c>
      <c r="C35" s="69"/>
      <c r="D35" s="12"/>
      <c r="E35" s="11"/>
      <c r="F35" s="138">
        <v>0.39</v>
      </c>
      <c r="G35" s="139"/>
      <c r="H35" s="139"/>
      <c r="I35" s="140"/>
      <c r="J35" s="171"/>
    </row>
    <row r="36" spans="1:10" ht="17.25" thickBot="1" x14ac:dyDescent="0.3">
      <c r="A36" s="165"/>
      <c r="B36" s="13" t="s">
        <v>27</v>
      </c>
      <c r="C36" s="69"/>
      <c r="D36" s="12"/>
      <c r="E36" s="11"/>
      <c r="F36" s="142">
        <v>0.39</v>
      </c>
      <c r="G36" s="143"/>
      <c r="H36" s="143"/>
      <c r="I36" s="144"/>
      <c r="J36" s="171"/>
    </row>
    <row r="37" spans="1:10" ht="45" customHeight="1" x14ac:dyDescent="0.25">
      <c r="A37" s="117">
        <v>11</v>
      </c>
      <c r="B37" s="120" t="s">
        <v>45</v>
      </c>
      <c r="C37" s="121"/>
      <c r="D37" s="122"/>
      <c r="E37" s="60"/>
      <c r="F37" s="145"/>
      <c r="G37" s="146"/>
      <c r="H37" s="146"/>
      <c r="I37" s="147"/>
      <c r="J37" s="148" t="s">
        <v>42</v>
      </c>
    </row>
    <row r="38" spans="1:10" ht="40.5" customHeight="1" x14ac:dyDescent="0.25">
      <c r="A38" s="118"/>
      <c r="B38" s="151" t="s">
        <v>23</v>
      </c>
      <c r="C38" s="152"/>
      <c r="D38" s="153"/>
      <c r="E38" s="61" t="s">
        <v>28</v>
      </c>
      <c r="F38" s="154">
        <v>0.99439999999999995</v>
      </c>
      <c r="G38" s="155"/>
      <c r="H38" s="156">
        <f>F38*1.2</f>
        <v>1.1932799999999999</v>
      </c>
      <c r="I38" s="157"/>
      <c r="J38" s="149"/>
    </row>
    <row r="39" spans="1:10" ht="40.5" customHeight="1" x14ac:dyDescent="0.25">
      <c r="A39" s="118"/>
      <c r="B39" s="151" t="s">
        <v>24</v>
      </c>
      <c r="C39" s="152"/>
      <c r="D39" s="153"/>
      <c r="E39" s="61" t="s">
        <v>29</v>
      </c>
      <c r="F39" s="137">
        <v>7211.49</v>
      </c>
      <c r="G39" s="126"/>
      <c r="H39" s="126">
        <f>F39*1.2</f>
        <v>8653.7879999999986</v>
      </c>
      <c r="I39" s="127"/>
      <c r="J39" s="149"/>
    </row>
    <row r="40" spans="1:10" ht="35.25" customHeight="1" x14ac:dyDescent="0.25">
      <c r="A40" s="118"/>
      <c r="B40" s="128" t="s">
        <v>25</v>
      </c>
      <c r="C40" s="129"/>
      <c r="D40" s="130"/>
      <c r="E40" s="62"/>
      <c r="F40" s="131"/>
      <c r="G40" s="132"/>
      <c r="H40" s="132"/>
      <c r="I40" s="133"/>
      <c r="J40" s="149"/>
    </row>
    <row r="41" spans="1:10" ht="16.5" x14ac:dyDescent="0.25">
      <c r="A41" s="118"/>
      <c r="B41" s="134" t="s">
        <v>27</v>
      </c>
      <c r="C41" s="135"/>
      <c r="D41" s="136"/>
      <c r="E41" s="62"/>
      <c r="F41" s="137">
        <v>0.31</v>
      </c>
      <c r="G41" s="126"/>
      <c r="H41" s="126"/>
      <c r="I41" s="127"/>
      <c r="J41" s="149"/>
    </row>
    <row r="42" spans="1:10" ht="16.5" x14ac:dyDescent="0.25">
      <c r="A42" s="118"/>
      <c r="B42" s="134" t="s">
        <v>33</v>
      </c>
      <c r="C42" s="135"/>
      <c r="D42" s="136"/>
      <c r="E42" s="63"/>
      <c r="F42" s="137">
        <v>0.42</v>
      </c>
      <c r="G42" s="126"/>
      <c r="H42" s="126"/>
      <c r="I42" s="127"/>
      <c r="J42" s="149"/>
    </row>
    <row r="43" spans="1:10" ht="22.5" customHeight="1" thickBot="1" x14ac:dyDescent="0.3">
      <c r="A43" s="119"/>
      <c r="B43" s="158" t="s">
        <v>43</v>
      </c>
      <c r="C43" s="159"/>
      <c r="D43" s="160"/>
      <c r="E43" s="64"/>
      <c r="F43" s="161">
        <v>0.42</v>
      </c>
      <c r="G43" s="162"/>
      <c r="H43" s="162"/>
      <c r="I43" s="163"/>
      <c r="J43" s="150"/>
    </row>
    <row r="44" spans="1:10" s="25" customFormat="1" ht="21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s="25" customFormat="1" ht="113.25" customHeight="1" x14ac:dyDescent="0.25">
      <c r="A45" s="14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s="25" customFormat="1" ht="58.5" customHeight="1" x14ac:dyDescent="0.2">
      <c r="A46" s="14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51" customHeight="1" x14ac:dyDescent="0.25">
      <c r="A47" s="14"/>
      <c r="B47" s="123"/>
      <c r="C47" s="123"/>
      <c r="D47" s="123"/>
      <c r="E47" s="123"/>
      <c r="F47" s="123"/>
      <c r="G47" s="123"/>
      <c r="H47" s="123"/>
      <c r="I47" s="123"/>
      <c r="J47" s="123"/>
    </row>
    <row r="48" spans="1:10" ht="45" customHeight="1" x14ac:dyDescent="0.25">
      <c r="A48" s="14"/>
      <c r="B48" s="123"/>
      <c r="C48" s="123"/>
      <c r="D48" s="123"/>
      <c r="E48" s="123"/>
      <c r="F48" s="123"/>
      <c r="G48" s="123"/>
      <c r="H48" s="123"/>
      <c r="I48" s="123"/>
      <c r="J48" s="123"/>
    </row>
  </sheetData>
  <mergeCells count="95">
    <mergeCell ref="A19:A21"/>
    <mergeCell ref="B19:B21"/>
    <mergeCell ref="C19:D19"/>
    <mergeCell ref="A1:J1"/>
    <mergeCell ref="A3:A5"/>
    <mergeCell ref="B3:D5"/>
    <mergeCell ref="E3:E5"/>
    <mergeCell ref="F3:I3"/>
    <mergeCell ref="J3:J5"/>
    <mergeCell ref="F4:G4"/>
    <mergeCell ref="H4:I4"/>
    <mergeCell ref="B6:D6"/>
    <mergeCell ref="F6:I6"/>
    <mergeCell ref="C23:D23"/>
    <mergeCell ref="F23:G23"/>
    <mergeCell ref="H23:I23"/>
    <mergeCell ref="B8:D8"/>
    <mergeCell ref="A9:A13"/>
    <mergeCell ref="B9:B13"/>
    <mergeCell ref="C9:D9"/>
    <mergeCell ref="C10:D10"/>
    <mergeCell ref="J10:J11"/>
    <mergeCell ref="A15:A18"/>
    <mergeCell ref="B15:B18"/>
    <mergeCell ref="C15:C16"/>
    <mergeCell ref="J15:J16"/>
    <mergeCell ref="C17:C18"/>
    <mergeCell ref="C11:D11"/>
    <mergeCell ref="C12:D12"/>
    <mergeCell ref="J12:J13"/>
    <mergeCell ref="C13:D13"/>
    <mergeCell ref="B14:D14"/>
    <mergeCell ref="H28:I28"/>
    <mergeCell ref="B31:D31"/>
    <mergeCell ref="B30:D30"/>
    <mergeCell ref="C20:D20"/>
    <mergeCell ref="J20:J21"/>
    <mergeCell ref="C21:D21"/>
    <mergeCell ref="J23:J28"/>
    <mergeCell ref="A29:A36"/>
    <mergeCell ref="B29:D29"/>
    <mergeCell ref="F29:I29"/>
    <mergeCell ref="J29:J36"/>
    <mergeCell ref="F30:G30"/>
    <mergeCell ref="H30:I30"/>
    <mergeCell ref="F31:G31"/>
    <mergeCell ref="H31:I31"/>
    <mergeCell ref="B32:D32"/>
    <mergeCell ref="B47:J47"/>
    <mergeCell ref="F37:I37"/>
    <mergeCell ref="J37:J43"/>
    <mergeCell ref="B38:D38"/>
    <mergeCell ref="F38:G38"/>
    <mergeCell ref="H38:I38"/>
    <mergeCell ref="B39:D39"/>
    <mergeCell ref="F39:G39"/>
    <mergeCell ref="B43:D43"/>
    <mergeCell ref="F43:I43"/>
    <mergeCell ref="B33:D33"/>
    <mergeCell ref="F33:I33"/>
    <mergeCell ref="F34:I34"/>
    <mergeCell ref="F35:I35"/>
    <mergeCell ref="F36:I36"/>
    <mergeCell ref="B37:D37"/>
    <mergeCell ref="B48:J48"/>
    <mergeCell ref="F24:G24"/>
    <mergeCell ref="H24:I24"/>
    <mergeCell ref="C24:D24"/>
    <mergeCell ref="C25:D25"/>
    <mergeCell ref="F25:G25"/>
    <mergeCell ref="H25:I25"/>
    <mergeCell ref="H39:I39"/>
    <mergeCell ref="B40:D40"/>
    <mergeCell ref="F40:I40"/>
    <mergeCell ref="B41:D41"/>
    <mergeCell ref="F41:I41"/>
    <mergeCell ref="B42:D42"/>
    <mergeCell ref="F42:I42"/>
    <mergeCell ref="F32:I32"/>
    <mergeCell ref="A23:A28"/>
    <mergeCell ref="B23:B28"/>
    <mergeCell ref="B7:D7"/>
    <mergeCell ref="B45:J45"/>
    <mergeCell ref="B46:J46"/>
    <mergeCell ref="B22:D22"/>
    <mergeCell ref="J17:J18"/>
    <mergeCell ref="C26:D26"/>
    <mergeCell ref="F26:G26"/>
    <mergeCell ref="H26:I26"/>
    <mergeCell ref="C27:D27"/>
    <mergeCell ref="F27:G27"/>
    <mergeCell ref="H27:I27"/>
    <mergeCell ref="C28:D28"/>
    <mergeCell ref="F28:G28"/>
    <mergeCell ref="A37:A43"/>
  </mergeCells>
  <hyperlinks>
    <hyperlink ref="J6" r:id="rId1"/>
  </hyperlinks>
  <pageMargins left="0.27559055118110237" right="0.19685039370078741" top="0.39370078740157483" bottom="0.15748031496062992" header="0.31496062992125984" footer="0.31496062992125984"/>
  <pageSetup paperSize="9" scale="46" orientation="portrait" r:id="rId2"/>
  <headerFooter alignWithMargins="0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Тарифы_2022 </vt:lpstr>
      <vt:lpstr>'Тарифы_2022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Наталья Петрова</cp:lastModifiedBy>
  <cp:lastPrinted>2022-11-03T06:35:22Z</cp:lastPrinted>
  <dcterms:created xsi:type="dcterms:W3CDTF">2012-01-17T12:08:23Z</dcterms:created>
  <dcterms:modified xsi:type="dcterms:W3CDTF">2022-11-16T09:18:50Z</dcterms:modified>
</cp:coreProperties>
</file>