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Отдел ценообразования и тарифов\2_Регулируемые виды деятельности\2024_Тарифная компания\"/>
    </mc:Choice>
  </mc:AlternateContent>
  <bookViews>
    <workbookView xWindow="0" yWindow="0" windowWidth="24750" windowHeight="13620"/>
  </bookViews>
  <sheets>
    <sheet name="Тарифы_2024 " sheetId="15" r:id="rId1"/>
  </sheets>
  <definedNames>
    <definedName name="_xlnm._FilterDatabase" localSheetId="0" hidden="1">'Тарифы_2024 '!$A$6:$M$6</definedName>
    <definedName name="_xlnm.Print_Area" localSheetId="0">'Тарифы_2024 '!$A$1:$M$65</definedName>
  </definedNames>
  <calcPr calcId="162913"/>
</workbook>
</file>

<file path=xl/calcChain.xml><?xml version="1.0" encoding="utf-8"?>
<calcChain xmlns="http://schemas.openxmlformats.org/spreadsheetml/2006/main">
  <c r="L11" i="15" l="1"/>
  <c r="K11" i="15"/>
  <c r="K19" i="15" l="1"/>
  <c r="L31" i="15" l="1"/>
  <c r="K31" i="15"/>
  <c r="L9" i="15"/>
  <c r="K9" i="15"/>
  <c r="K37" i="15" l="1"/>
  <c r="L10" i="15" l="1"/>
  <c r="K10" i="15"/>
  <c r="L8" i="15"/>
  <c r="K8" i="15"/>
  <c r="L21" i="15" l="1"/>
  <c r="K21" i="15"/>
  <c r="L19" i="15"/>
  <c r="L17" i="15"/>
  <c r="K17" i="15"/>
  <c r="L15" i="15"/>
  <c r="K15" i="15"/>
  <c r="K61" i="15" l="1"/>
  <c r="K58" i="15"/>
  <c r="K52" i="15" l="1"/>
  <c r="K51" i="15"/>
  <c r="K42" i="15"/>
  <c r="K41" i="15"/>
  <c r="K39" i="15"/>
  <c r="K38" i="15"/>
  <c r="K36" i="15"/>
  <c r="K35" i="15"/>
  <c r="K34" i="15"/>
  <c r="L33" i="15"/>
  <c r="L32" i="15"/>
  <c r="L30" i="15"/>
  <c r="L29" i="15"/>
  <c r="L27" i="15"/>
  <c r="L25" i="15"/>
  <c r="L23" i="15"/>
  <c r="L13" i="15"/>
  <c r="L12" i="15"/>
  <c r="K32" i="15"/>
  <c r="K30" i="15"/>
  <c r="K29" i="15"/>
  <c r="K27" i="15"/>
  <c r="K25" i="15"/>
  <c r="K23" i="15"/>
  <c r="K13" i="15"/>
  <c r="K12" i="15"/>
  <c r="K33" i="15" l="1"/>
</calcChain>
</file>

<file path=xl/sharedStrings.xml><?xml version="1.0" encoding="utf-8"?>
<sst xmlns="http://schemas.openxmlformats.org/spreadsheetml/2006/main" count="177" uniqueCount="83">
  <si>
    <t>№ п/п</t>
  </si>
  <si>
    <t>Вид тарифа</t>
  </si>
  <si>
    <t>Ед.изм</t>
  </si>
  <si>
    <t>Примечание</t>
  </si>
  <si>
    <t>1-е полугодие</t>
  </si>
  <si>
    <t>2-е полугодие</t>
  </si>
  <si>
    <t>без учёта  НДС</t>
  </si>
  <si>
    <t>с учётом НДС</t>
  </si>
  <si>
    <t>руб./Гкал</t>
  </si>
  <si>
    <t>руб./м³</t>
  </si>
  <si>
    <t>г.Елабуга (население)</t>
  </si>
  <si>
    <t>ОЭЗ "Алабуга"</t>
  </si>
  <si>
    <t>Водоотведение</t>
  </si>
  <si>
    <t>Холодное водоснабжение (питьевая вода)</t>
  </si>
  <si>
    <t>Водоснабжение    (техническая вода - для потребителей Менделеевского района)</t>
  </si>
  <si>
    <t>Электрическая энергия (мощность)</t>
  </si>
  <si>
    <t>руб./МВт.ч, руб./МВт.мес.</t>
  </si>
  <si>
    <t>г.Елабуга 
 (иные потребители)</t>
  </si>
  <si>
    <t>Теплоноситель</t>
  </si>
  <si>
    <t>Водоотведение (поверхностные сточные воды)</t>
  </si>
  <si>
    <t>Стандартизированные тарифные ставки на покрытие расходов на технологическое присоединение на уровне напряжения 0,4 кВ и ниже энергопринимающих устройств потребителей юридических лиц или индивидуальных предпринимателей  по второй или третьей категории надежности до 150 кВт включительно на территории Республики Татарстан*</t>
  </si>
  <si>
    <t>Стандартизированная тарифная ставка для расчёта платы за технологическое присоединение к электрическим сетям на территории РТ (С1) ***, в том числе:</t>
  </si>
  <si>
    <t xml:space="preserve">руб./ присоединение </t>
  </si>
  <si>
    <t>Стандартизированные тарифные ставки 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нергопринимающих устройств с максимальной мощностью до 150 кВт включительно (с учетом ранее присоединенной в данной точке присоединения мощности), и для постоянной схемы электроснабжения.**</t>
  </si>
  <si>
    <t>Подключение (технологическое присоединение) к централизованной системе холодного водоснабжения</t>
  </si>
  <si>
    <t>Базовая ставка тарифа на подключаемую нагрузку</t>
  </si>
  <si>
    <t>тыс.руб./м³ в сутки</t>
  </si>
  <si>
    <t>Базовая ставка тарифа на протяженность сетей</t>
  </si>
  <si>
    <t>тыс.руб./км</t>
  </si>
  <si>
    <t>Коэффициент дифференциации тарифа в зависимости от диаметра сетей:</t>
  </si>
  <si>
    <t>диаметром 40 мм и менее</t>
  </si>
  <si>
    <t>диаметром свыше 40 мм до 70 мм (включительно)</t>
  </si>
  <si>
    <t>диаметром свыше 70 мм до 100 мм (включительно)</t>
  </si>
  <si>
    <t>диаметром свыше 100 мм до 150 мм (включительно)</t>
  </si>
  <si>
    <t>диаметром свыше 150 мм до 200 мм (включительно)</t>
  </si>
  <si>
    <t>диаметром свыше 200 мм до 250 мм (включительно)</t>
  </si>
  <si>
    <t>Подключение (технологическое присоединение) к централизованной системе водоотведения</t>
  </si>
  <si>
    <t>Примечание:</t>
  </si>
  <si>
    <t>*</t>
  </si>
  <si>
    <t>Стандартизированные тарифные ставки применяются для технологического присоединения на уровне напряжения 0,4 кВ и ниже энергопринимающих устройств заявителей - физических лиц, направивших заявку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а также заявителей - юридических лиц или индивидуальных предпринимателей, направивших заявку в целях технологического присоединения по второй или третьей категории надежности энергопринимающих устройств, максимальная мощность которых составляет до 150 кВт включительно (с учетом ранее присоединенных в данной точке присоединения энергопринимающих устройств).</t>
  </si>
  <si>
    <t>**</t>
  </si>
  <si>
    <t>Стандартизированные тарифные ставки применяются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нергопринимающих устройств с максимальной мощностью до 150 кВт включительно (с учетом ранее присоединенной в данной точке присоединения мощности), и для постоянной схемы электроснабжения.</t>
  </si>
  <si>
    <t>***</t>
  </si>
  <si>
    <t>с наружной сетью ГВС</t>
  </si>
  <si>
    <t>с изолированными стояками</t>
  </si>
  <si>
    <t>с полотенцесушителями</t>
  </si>
  <si>
    <t>население</t>
  </si>
  <si>
    <t>иные потребители</t>
  </si>
  <si>
    <t>без полотенцесушителей</t>
  </si>
  <si>
    <t>с неизолированными стояками</t>
  </si>
  <si>
    <t>Тарифы на предоставление ресурсов с 01.01.2024 года</t>
  </si>
  <si>
    <t>с 01.01.2024 по 31.12.2024</t>
  </si>
  <si>
    <t>Нерегулируемые цены на электрическую энергию (мощность) указаны на сайте гарантирующего поставщика РТ- АО "Татэнергосбыт" (справочно)</t>
  </si>
  <si>
    <t>http://www.tatenergosbyt.ru</t>
  </si>
  <si>
    <t>Подключение (технологическое присоединение) к системе теплоснабжения</t>
  </si>
  <si>
    <t>Расходы на проведение мероприятий по подключению объектов заявителей (П1)</t>
  </si>
  <si>
    <t>тыс.руб./Гкал/час</t>
  </si>
  <si>
    <t>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 (П 2.1), в том числе:</t>
  </si>
  <si>
    <t>Подземная бесканальная прокладка:</t>
  </si>
  <si>
    <t>Диаметром до 250 мм (включительно)</t>
  </si>
  <si>
    <t>Тепловая энергия (для потребителей КП "Три Медведя")</t>
  </si>
  <si>
    <t>Тепловая энергия (для потребителей на территории ОЭЗ и гостинечного комплекса)</t>
  </si>
  <si>
    <t>11</t>
  </si>
  <si>
    <t>12</t>
  </si>
  <si>
    <t xml:space="preserve">Горячее водоснабжение для потребителей КП "Три медведя" (однокомпонентный)                 
</t>
  </si>
  <si>
    <t xml:space="preserve">Горячее водоснабжение для потребителей гостиничного комплекса
(однокомпонентный)                 
</t>
  </si>
  <si>
    <t>-</t>
  </si>
  <si>
    <t>Прайс-лист АО "ОЭЗ ППТ "Алабуга" от 01.01.2024г.</t>
  </si>
  <si>
    <t>Постановление ГКРТТ от 13.10.2023 №327-288/тп-2023</t>
  </si>
  <si>
    <t>Постановление ГКРТТ №260-228/тп-2023 от 20.09.2023 г.</t>
  </si>
  <si>
    <t>Постановление ГКРТТ  №261-229/тп-2023 от 20.09.2023 г.</t>
  </si>
  <si>
    <t>Постановление ГКРТТ от 08.12.2023 №434-22/тэ-2023</t>
  </si>
  <si>
    <t>Постановление ГКРТТ от 15.12.2023 №741-123/кс-2023</t>
  </si>
  <si>
    <t>Постановление ГКРТТ от 18.12.2023 №781-178/кс-2023</t>
  </si>
  <si>
    <t>Постановление ГКРТТ от 18.12.2023 №782-178/кс-2023</t>
  </si>
  <si>
    <t>Постановление ГКРТТ от 15.12.2023 №688-122/кс-2023</t>
  </si>
  <si>
    <t>Постановление ГКРТТ от 18.12.2023 №810-344/тп-2023</t>
  </si>
  <si>
    <t xml:space="preserve">Ставки С2, С3, С4, С5 (стандартизированные ставки на покрытие расходов по строительству) различны в зависимости от технических показателей и приведены в Постановлении ГКРТТ от 18.12.2023 №810-344/тп-2023       
</t>
  </si>
  <si>
    <t xml:space="preserve">на покрытие расходов сетевой организации на подготовку и выдачу сетевой организацией технических условий заявителю (С1.1)  </t>
  </si>
  <si>
    <t xml:space="preserve">на покрытие расходов на выдачу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(С 1.2.1)  </t>
  </si>
  <si>
    <t>на покрытие расходов сетевой организации на подготовку и выдачу сетевой организацией технических условий заявителю (С1.1)</t>
  </si>
  <si>
    <t>на покрытие расходов на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(С 1.2.2)</t>
  </si>
  <si>
    <t>Постановление ГКРТТ от 15.12.2023 №689-123/кс-2023, 
Постановление ГКРТТ от 29.12.2023 №839-215/кс-2023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</si>
</sst>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0.0000"/>
    <numFmt numFmtId="166" formatCode="#,##0.000"/>
    <numFmt numFmtId="167" formatCode="#,##0.0000"/>
    <numFmt numFmtId="168" formatCode="0.000"/>
  </numFmts>
  <fonts count="14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10" fillId="0" borderId="0" xfId="1" applyFont="1" applyFill="1"/>
    <xf numFmtId="0" fontId="5" fillId="0" borderId="0" xfId="1" applyFont="1" applyFill="1" applyAlignment="1">
      <alignment vertical="center"/>
    </xf>
    <xf numFmtId="0" fontId="5" fillId="2" borderId="0" xfId="1" applyFont="1" applyFill="1"/>
    <xf numFmtId="0" fontId="1" fillId="0" borderId="0" xfId="1"/>
    <xf numFmtId="2" fontId="8" fillId="2" borderId="7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8" xfId="1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 wrapText="1"/>
    </xf>
    <xf numFmtId="4" fontId="8" fillId="2" borderId="12" xfId="1" applyNumberFormat="1" applyFont="1" applyFill="1" applyBorder="1" applyAlignment="1">
      <alignment horizontal="center" vertical="center"/>
    </xf>
    <xf numFmtId="2" fontId="8" fillId="2" borderId="7" xfId="1" applyNumberFormat="1" applyFont="1" applyFill="1" applyBorder="1" applyAlignment="1">
      <alignment horizontal="center" vertical="center" wrapText="1"/>
    </xf>
    <xf numFmtId="2" fontId="8" fillId="2" borderId="12" xfId="1" applyNumberFormat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/>
    <xf numFmtId="0" fontId="8" fillId="2" borderId="8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/>
    <xf numFmtId="0" fontId="8" fillId="2" borderId="8" xfId="1" applyFont="1" applyFill="1" applyBorder="1"/>
    <xf numFmtId="0" fontId="8" fillId="0" borderId="0" xfId="1" applyFont="1" applyFill="1"/>
    <xf numFmtId="0" fontId="5" fillId="0" borderId="0" xfId="1" applyFont="1" applyFill="1" applyAlignment="1">
      <alignment horizontal="right" vertical="top"/>
    </xf>
    <xf numFmtId="0" fontId="8" fillId="2" borderId="7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15" xfId="4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indent="2"/>
    </xf>
    <xf numFmtId="4" fontId="8" fillId="2" borderId="8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indent="2"/>
    </xf>
    <xf numFmtId="0" fontId="8" fillId="2" borderId="8" xfId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166" fontId="8" fillId="2" borderId="8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 wrapText="1"/>
    </xf>
    <xf numFmtId="4" fontId="13" fillId="2" borderId="7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 indent="3"/>
    </xf>
    <xf numFmtId="0" fontId="8" fillId="2" borderId="8" xfId="1" applyFont="1" applyFill="1" applyBorder="1" applyAlignment="1">
      <alignment horizontal="left" vertical="center" wrapText="1" indent="3"/>
    </xf>
    <xf numFmtId="4" fontId="7" fillId="2" borderId="7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 indent="2"/>
    </xf>
    <xf numFmtId="0" fontId="8" fillId="2" borderId="1" xfId="1" applyFont="1" applyFill="1" applyBorder="1" applyAlignment="1">
      <alignment horizontal="left" vertical="center" wrapText="1" indent="2"/>
    </xf>
    <xf numFmtId="0" fontId="7" fillId="2" borderId="12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O66"/>
  <sheetViews>
    <sheetView tabSelected="1" view="pageBreakPreview" zoomScale="70" zoomScaleNormal="70" zoomScaleSheetLayoutView="70" workbookViewId="0">
      <pane ySplit="5" topLeftCell="A21" activePane="bottomLeft" state="frozen"/>
      <selection pane="bottomLeft" activeCell="O13" sqref="O13"/>
    </sheetView>
  </sheetViews>
  <sheetFormatPr defaultColWidth="9.140625" defaultRowHeight="16.5" x14ac:dyDescent="0.25"/>
  <cols>
    <col min="1" max="1" width="6.140625" style="1" customWidth="1"/>
    <col min="2" max="2" width="55.28515625" style="1" customWidth="1"/>
    <col min="3" max="3" width="19.5703125" style="1" customWidth="1"/>
    <col min="4" max="4" width="22.42578125" style="38" customWidth="1"/>
    <col min="5" max="6" width="19.5703125" style="38" customWidth="1"/>
    <col min="7" max="7" width="22" style="38" customWidth="1"/>
    <col min="8" max="8" width="23.140625" style="1" customWidth="1"/>
    <col min="9" max="12" width="16.28515625" style="1" customWidth="1"/>
    <col min="13" max="13" width="41" style="1" customWidth="1"/>
    <col min="14" max="16" width="9.140625" style="1"/>
    <col min="17" max="17" width="8.7109375" style="1" customWidth="1"/>
    <col min="18" max="19" width="9.140625" style="1"/>
    <col min="20" max="20" width="9.140625" style="1" customWidth="1"/>
    <col min="21" max="16384" width="9.140625" style="1"/>
  </cols>
  <sheetData>
    <row r="1" spans="1:41" s="4" customFormat="1" ht="34.5" customHeight="1" x14ac:dyDescent="0.2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41" ht="19.5" thickBot="1" x14ac:dyDescent="0.35">
      <c r="A2" s="3"/>
      <c r="B2" s="3"/>
      <c r="C2" s="3"/>
      <c r="H2" s="3"/>
      <c r="I2" s="3"/>
      <c r="J2" s="3"/>
      <c r="K2" s="3"/>
      <c r="L2" s="3"/>
      <c r="M2" s="3"/>
    </row>
    <row r="3" spans="1:41" ht="19.5" customHeight="1" x14ac:dyDescent="0.3">
      <c r="A3" s="86" t="s">
        <v>0</v>
      </c>
      <c r="B3" s="89" t="s">
        <v>1</v>
      </c>
      <c r="C3" s="89"/>
      <c r="D3" s="89"/>
      <c r="E3" s="89"/>
      <c r="F3" s="89"/>
      <c r="G3" s="89"/>
      <c r="H3" s="89" t="s">
        <v>2</v>
      </c>
      <c r="I3" s="92" t="s">
        <v>51</v>
      </c>
      <c r="J3" s="92"/>
      <c r="K3" s="92"/>
      <c r="L3" s="92"/>
      <c r="M3" s="93" t="s">
        <v>3</v>
      </c>
    </row>
    <row r="4" spans="1:41" ht="19.5" customHeight="1" x14ac:dyDescent="0.25">
      <c r="A4" s="87"/>
      <c r="B4" s="90"/>
      <c r="C4" s="90"/>
      <c r="D4" s="90"/>
      <c r="E4" s="90"/>
      <c r="F4" s="90"/>
      <c r="G4" s="90"/>
      <c r="H4" s="90"/>
      <c r="I4" s="96" t="s">
        <v>6</v>
      </c>
      <c r="J4" s="96"/>
      <c r="K4" s="96" t="s">
        <v>7</v>
      </c>
      <c r="L4" s="96"/>
      <c r="M4" s="94"/>
    </row>
    <row r="5" spans="1:41" ht="43.5" customHeight="1" thickBot="1" x14ac:dyDescent="0.3">
      <c r="A5" s="88"/>
      <c r="B5" s="91"/>
      <c r="C5" s="91"/>
      <c r="D5" s="91"/>
      <c r="E5" s="91"/>
      <c r="F5" s="91"/>
      <c r="G5" s="91"/>
      <c r="H5" s="91"/>
      <c r="I5" s="28" t="s">
        <v>4</v>
      </c>
      <c r="J5" s="28" t="s">
        <v>5</v>
      </c>
      <c r="K5" s="28" t="s">
        <v>4</v>
      </c>
      <c r="L5" s="28" t="s">
        <v>5</v>
      </c>
      <c r="M5" s="95"/>
    </row>
    <row r="6" spans="1:41" s="5" customFormat="1" ht="58.5" customHeight="1" thickBot="1" x14ac:dyDescent="0.3">
      <c r="A6" s="29">
        <v>1</v>
      </c>
      <c r="B6" s="79" t="s">
        <v>15</v>
      </c>
      <c r="C6" s="79"/>
      <c r="D6" s="79"/>
      <c r="E6" s="79"/>
      <c r="F6" s="79"/>
      <c r="G6" s="79"/>
      <c r="H6" s="24" t="s">
        <v>16</v>
      </c>
      <c r="I6" s="98" t="s">
        <v>52</v>
      </c>
      <c r="J6" s="98"/>
      <c r="K6" s="98"/>
      <c r="L6" s="98"/>
      <c r="M6" s="42" t="s">
        <v>53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/>
      <c r="AH6" s="6"/>
      <c r="AI6" s="6"/>
      <c r="AJ6" s="1"/>
      <c r="AK6" s="1"/>
      <c r="AL6" s="1"/>
      <c r="AM6" s="1"/>
      <c r="AN6" s="1"/>
      <c r="AO6" s="1"/>
    </row>
    <row r="7" spans="1:41" s="5" customFormat="1" ht="28.5" customHeight="1" x14ac:dyDescent="0.25">
      <c r="A7" s="61">
        <v>2</v>
      </c>
      <c r="B7" s="57" t="s">
        <v>60</v>
      </c>
      <c r="C7" s="99" t="s">
        <v>46</v>
      </c>
      <c r="D7" s="99"/>
      <c r="E7" s="99"/>
      <c r="F7" s="99"/>
      <c r="G7" s="99"/>
      <c r="H7" s="20" t="s">
        <v>8</v>
      </c>
      <c r="I7" s="30" t="s">
        <v>66</v>
      </c>
      <c r="J7" s="30" t="s">
        <v>66</v>
      </c>
      <c r="K7" s="30">
        <v>2425.2600000000002</v>
      </c>
      <c r="L7" s="30">
        <v>2631.78</v>
      </c>
      <c r="M7" s="100" t="s">
        <v>71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"/>
      <c r="AH7" s="6"/>
      <c r="AI7" s="6"/>
      <c r="AJ7" s="1"/>
      <c r="AK7" s="1"/>
      <c r="AL7" s="1"/>
      <c r="AM7" s="1"/>
      <c r="AN7" s="1"/>
      <c r="AO7" s="1"/>
    </row>
    <row r="8" spans="1:41" s="5" customFormat="1" ht="28.5" customHeight="1" thickBot="1" x14ac:dyDescent="0.3">
      <c r="A8" s="63"/>
      <c r="B8" s="76"/>
      <c r="C8" s="97" t="s">
        <v>47</v>
      </c>
      <c r="D8" s="97"/>
      <c r="E8" s="97"/>
      <c r="F8" s="97"/>
      <c r="G8" s="97"/>
      <c r="H8" s="17" t="s">
        <v>8</v>
      </c>
      <c r="I8" s="15">
        <v>2021.05</v>
      </c>
      <c r="J8" s="15">
        <v>2193.15</v>
      </c>
      <c r="K8" s="15">
        <f>I8*1.2</f>
        <v>2425.2599999999998</v>
      </c>
      <c r="L8" s="15">
        <f t="shared" ref="L8:L10" si="0">J8*1.2</f>
        <v>2631.78</v>
      </c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6"/>
      <c r="AH8" s="6"/>
      <c r="AI8" s="6"/>
      <c r="AJ8" s="1"/>
      <c r="AK8" s="1"/>
      <c r="AL8" s="1"/>
      <c r="AM8" s="1"/>
      <c r="AN8" s="1"/>
      <c r="AO8" s="1"/>
    </row>
    <row r="9" spans="1:41" s="5" customFormat="1" ht="38.25" customHeight="1" thickBot="1" x14ac:dyDescent="0.3">
      <c r="A9" s="31">
        <v>3</v>
      </c>
      <c r="B9" s="79" t="s">
        <v>61</v>
      </c>
      <c r="C9" s="79"/>
      <c r="D9" s="79"/>
      <c r="E9" s="79"/>
      <c r="F9" s="79"/>
      <c r="G9" s="79"/>
      <c r="H9" s="32" t="s">
        <v>8</v>
      </c>
      <c r="I9" s="12">
        <v>2021.05</v>
      </c>
      <c r="J9" s="12">
        <v>2239.3200000000002</v>
      </c>
      <c r="K9" s="12">
        <f>I9*1.2</f>
        <v>2425.2599999999998</v>
      </c>
      <c r="L9" s="12">
        <f>J9*1.2</f>
        <v>2687.1840000000002</v>
      </c>
      <c r="M9" s="33" t="s">
        <v>67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6"/>
      <c r="AH9" s="6"/>
      <c r="AI9" s="6"/>
      <c r="AJ9" s="1"/>
      <c r="AK9" s="1"/>
      <c r="AL9" s="1"/>
      <c r="AM9" s="1"/>
      <c r="AN9" s="1"/>
      <c r="AO9" s="1"/>
    </row>
    <row r="10" spans="1:41" s="5" customFormat="1" ht="38.25" customHeight="1" thickBot="1" x14ac:dyDescent="0.3">
      <c r="A10" s="31">
        <v>4</v>
      </c>
      <c r="B10" s="79" t="s">
        <v>18</v>
      </c>
      <c r="C10" s="79"/>
      <c r="D10" s="79"/>
      <c r="E10" s="79"/>
      <c r="F10" s="79"/>
      <c r="G10" s="79"/>
      <c r="H10" s="32" t="s">
        <v>9</v>
      </c>
      <c r="I10" s="12">
        <v>269.61</v>
      </c>
      <c r="J10" s="12">
        <v>298.73</v>
      </c>
      <c r="K10" s="12">
        <f>I10*1.2</f>
        <v>323.53199999999998</v>
      </c>
      <c r="L10" s="12">
        <f t="shared" si="0"/>
        <v>358.476</v>
      </c>
      <c r="M10" s="33" t="s">
        <v>67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5" customFormat="1" ht="30" customHeight="1" x14ac:dyDescent="0.25">
      <c r="A11" s="61">
        <v>5</v>
      </c>
      <c r="B11" s="57" t="s">
        <v>13</v>
      </c>
      <c r="C11" s="99" t="s">
        <v>46</v>
      </c>
      <c r="D11" s="99"/>
      <c r="E11" s="99"/>
      <c r="F11" s="99"/>
      <c r="G11" s="99"/>
      <c r="H11" s="20" t="s">
        <v>9</v>
      </c>
      <c r="I11" s="7" t="s">
        <v>66</v>
      </c>
      <c r="J11" s="7" t="s">
        <v>66</v>
      </c>
      <c r="K11" s="13">
        <f>K12</f>
        <v>46.68</v>
      </c>
      <c r="L11" s="30">
        <f>L12</f>
        <v>53.771999999999998</v>
      </c>
      <c r="M11" s="45" t="s">
        <v>72</v>
      </c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"/>
    </row>
    <row r="12" spans="1:41" s="5" customFormat="1" ht="30" customHeight="1" thickBot="1" x14ac:dyDescent="0.3">
      <c r="A12" s="63"/>
      <c r="B12" s="76"/>
      <c r="C12" s="97" t="s">
        <v>47</v>
      </c>
      <c r="D12" s="97"/>
      <c r="E12" s="97"/>
      <c r="F12" s="97"/>
      <c r="G12" s="97"/>
      <c r="H12" s="17" t="s">
        <v>9</v>
      </c>
      <c r="I12" s="10">
        <v>38.9</v>
      </c>
      <c r="J12" s="10">
        <v>44.81</v>
      </c>
      <c r="K12" s="11">
        <f t="shared" ref="K12:L32" si="1">I12*1.2</f>
        <v>46.68</v>
      </c>
      <c r="L12" s="15">
        <f t="shared" ref="L12:L29" si="2">J12*1.2</f>
        <v>53.771999999999998</v>
      </c>
      <c r="M12" s="47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"/>
    </row>
    <row r="13" spans="1:41" s="5" customFormat="1" ht="66.75" thickBot="1" x14ac:dyDescent="0.3">
      <c r="A13" s="31">
        <v>6</v>
      </c>
      <c r="B13" s="79" t="s">
        <v>14</v>
      </c>
      <c r="C13" s="79"/>
      <c r="D13" s="79"/>
      <c r="E13" s="79"/>
      <c r="F13" s="79"/>
      <c r="G13" s="79"/>
      <c r="H13" s="32" t="s">
        <v>9</v>
      </c>
      <c r="I13" s="14">
        <v>5.74</v>
      </c>
      <c r="J13" s="14">
        <v>6.6</v>
      </c>
      <c r="K13" s="14">
        <f t="shared" si="1"/>
        <v>6.8879999999999999</v>
      </c>
      <c r="L13" s="12">
        <f t="shared" si="2"/>
        <v>7.919999999999999</v>
      </c>
      <c r="M13" s="34" t="s">
        <v>82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"/>
    </row>
    <row r="14" spans="1:41" s="5" customFormat="1" ht="26.25" customHeight="1" x14ac:dyDescent="0.25">
      <c r="A14" s="61">
        <v>7</v>
      </c>
      <c r="B14" s="57" t="s">
        <v>65</v>
      </c>
      <c r="C14" s="82" t="s">
        <v>43</v>
      </c>
      <c r="D14" s="82" t="s">
        <v>44</v>
      </c>
      <c r="E14" s="82" t="s">
        <v>45</v>
      </c>
      <c r="F14" s="82"/>
      <c r="G14" s="22" t="s">
        <v>46</v>
      </c>
      <c r="H14" s="20" t="s">
        <v>9</v>
      </c>
      <c r="I14" s="7" t="s">
        <v>66</v>
      </c>
      <c r="J14" s="7" t="s">
        <v>66</v>
      </c>
      <c r="K14" s="13">
        <v>198.74</v>
      </c>
      <c r="L14" s="30">
        <v>228.71</v>
      </c>
      <c r="M14" s="45" t="s">
        <v>73</v>
      </c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1"/>
      <c r="AB14" s="1"/>
      <c r="AC14" s="1"/>
      <c r="AD14" s="1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1"/>
    </row>
    <row r="15" spans="1:41" s="5" customFormat="1" ht="26.25" customHeight="1" x14ac:dyDescent="0.25">
      <c r="A15" s="62"/>
      <c r="B15" s="75"/>
      <c r="C15" s="83"/>
      <c r="D15" s="83"/>
      <c r="E15" s="83"/>
      <c r="F15" s="83"/>
      <c r="G15" s="18" t="s">
        <v>47</v>
      </c>
      <c r="H15" s="16" t="s">
        <v>9</v>
      </c>
      <c r="I15" s="8">
        <v>165.62</v>
      </c>
      <c r="J15" s="8">
        <v>190.59</v>
      </c>
      <c r="K15" s="9">
        <f t="shared" si="1"/>
        <v>198.744</v>
      </c>
      <c r="L15" s="19">
        <f t="shared" si="2"/>
        <v>228.708</v>
      </c>
      <c r="M15" s="46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1"/>
      <c r="AB15" s="1"/>
      <c r="AC15" s="1"/>
      <c r="AD15" s="1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1"/>
    </row>
    <row r="16" spans="1:41" s="5" customFormat="1" ht="26.25" customHeight="1" x14ac:dyDescent="0.25">
      <c r="A16" s="62"/>
      <c r="B16" s="75"/>
      <c r="C16" s="83"/>
      <c r="D16" s="83"/>
      <c r="E16" s="83" t="s">
        <v>48</v>
      </c>
      <c r="F16" s="83"/>
      <c r="G16" s="18" t="s">
        <v>46</v>
      </c>
      <c r="H16" s="16" t="s">
        <v>9</v>
      </c>
      <c r="I16" s="8" t="s">
        <v>66</v>
      </c>
      <c r="J16" s="8" t="s">
        <v>66</v>
      </c>
      <c r="K16" s="9">
        <v>186.61</v>
      </c>
      <c r="L16" s="19">
        <v>215.27</v>
      </c>
      <c r="M16" s="46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1"/>
      <c r="AB16" s="1"/>
      <c r="AC16" s="1"/>
      <c r="AD16" s="1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1"/>
    </row>
    <row r="17" spans="1:41" s="5" customFormat="1" ht="26.25" customHeight="1" x14ac:dyDescent="0.25">
      <c r="A17" s="62"/>
      <c r="B17" s="75"/>
      <c r="C17" s="83"/>
      <c r="D17" s="83"/>
      <c r="E17" s="83"/>
      <c r="F17" s="83"/>
      <c r="G17" s="18" t="s">
        <v>47</v>
      </c>
      <c r="H17" s="16" t="s">
        <v>9</v>
      </c>
      <c r="I17" s="8">
        <v>155.51</v>
      </c>
      <c r="J17" s="8">
        <v>179.39</v>
      </c>
      <c r="K17" s="9">
        <f t="shared" si="1"/>
        <v>186.61199999999999</v>
      </c>
      <c r="L17" s="19">
        <f t="shared" si="2"/>
        <v>215.26799999999997</v>
      </c>
      <c r="M17" s="46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  <c r="AL17" s="2"/>
      <c r="AM17" s="2"/>
      <c r="AN17" s="2"/>
      <c r="AO17" s="1"/>
    </row>
    <row r="18" spans="1:41" s="5" customFormat="1" ht="26.25" customHeight="1" x14ac:dyDescent="0.25">
      <c r="A18" s="62"/>
      <c r="B18" s="75"/>
      <c r="C18" s="83"/>
      <c r="D18" s="83" t="s">
        <v>49</v>
      </c>
      <c r="E18" s="83" t="s">
        <v>45</v>
      </c>
      <c r="F18" s="83"/>
      <c r="G18" s="18" t="s">
        <v>46</v>
      </c>
      <c r="H18" s="16" t="s">
        <v>9</v>
      </c>
      <c r="I18" s="8" t="s">
        <v>66</v>
      </c>
      <c r="J18" s="8" t="s">
        <v>66</v>
      </c>
      <c r="K18" s="9">
        <v>211.12</v>
      </c>
      <c r="L18" s="19">
        <v>244.84</v>
      </c>
      <c r="M18" s="46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1"/>
      <c r="AB18" s="1"/>
      <c r="AC18" s="1"/>
      <c r="AD18" s="1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1"/>
    </row>
    <row r="19" spans="1:41" s="5" customFormat="1" ht="26.25" customHeight="1" x14ac:dyDescent="0.25">
      <c r="A19" s="62"/>
      <c r="B19" s="75"/>
      <c r="C19" s="83"/>
      <c r="D19" s="83"/>
      <c r="E19" s="83"/>
      <c r="F19" s="83"/>
      <c r="G19" s="18" t="s">
        <v>47</v>
      </c>
      <c r="H19" s="16" t="s">
        <v>9</v>
      </c>
      <c r="I19" s="8">
        <v>175.93</v>
      </c>
      <c r="J19" s="8">
        <v>204.03</v>
      </c>
      <c r="K19" s="9">
        <f>I19*1.2</f>
        <v>211.11600000000001</v>
      </c>
      <c r="L19" s="19">
        <f t="shared" si="2"/>
        <v>244.83599999999998</v>
      </c>
      <c r="M19" s="46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1"/>
      <c r="AB19" s="1"/>
      <c r="AC19" s="1"/>
      <c r="AD19" s="1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1"/>
    </row>
    <row r="20" spans="1:41" s="5" customFormat="1" ht="26.25" customHeight="1" x14ac:dyDescent="0.25">
      <c r="A20" s="62"/>
      <c r="B20" s="75"/>
      <c r="C20" s="83"/>
      <c r="D20" s="83"/>
      <c r="E20" s="83" t="s">
        <v>48</v>
      </c>
      <c r="F20" s="83"/>
      <c r="G20" s="18" t="s">
        <v>46</v>
      </c>
      <c r="H20" s="16" t="s">
        <v>9</v>
      </c>
      <c r="I20" s="8" t="s">
        <v>66</v>
      </c>
      <c r="J20" s="8" t="s">
        <v>66</v>
      </c>
      <c r="K20" s="9">
        <v>198.74</v>
      </c>
      <c r="L20" s="19">
        <v>230.86</v>
      </c>
      <c r="M20" s="46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1"/>
      <c r="AB20" s="1"/>
      <c r="AC20" s="1"/>
      <c r="AD20" s="1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1"/>
    </row>
    <row r="21" spans="1:41" s="5" customFormat="1" ht="26.25" customHeight="1" thickBot="1" x14ac:dyDescent="0.3">
      <c r="A21" s="63"/>
      <c r="B21" s="76"/>
      <c r="C21" s="84"/>
      <c r="D21" s="84"/>
      <c r="E21" s="84"/>
      <c r="F21" s="84"/>
      <c r="G21" s="21" t="s">
        <v>47</v>
      </c>
      <c r="H21" s="17" t="s">
        <v>9</v>
      </c>
      <c r="I21" s="10">
        <v>165.62</v>
      </c>
      <c r="J21" s="10">
        <v>192.38</v>
      </c>
      <c r="K21" s="11">
        <f t="shared" si="1"/>
        <v>198.744</v>
      </c>
      <c r="L21" s="15">
        <f t="shared" si="2"/>
        <v>230.85599999999999</v>
      </c>
      <c r="M21" s="47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1"/>
      <c r="AB21" s="1"/>
      <c r="AC21" s="1"/>
      <c r="AD21" s="1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1"/>
    </row>
    <row r="22" spans="1:41" s="5" customFormat="1" ht="26.25" customHeight="1" x14ac:dyDescent="0.25">
      <c r="A22" s="61">
        <v>8</v>
      </c>
      <c r="B22" s="57" t="s">
        <v>64</v>
      </c>
      <c r="C22" s="82" t="s">
        <v>43</v>
      </c>
      <c r="D22" s="82" t="s">
        <v>44</v>
      </c>
      <c r="E22" s="82" t="s">
        <v>45</v>
      </c>
      <c r="F22" s="82"/>
      <c r="G22" s="22" t="s">
        <v>46</v>
      </c>
      <c r="H22" s="20" t="s">
        <v>9</v>
      </c>
      <c r="I22" s="7" t="s">
        <v>66</v>
      </c>
      <c r="J22" s="7" t="s">
        <v>66</v>
      </c>
      <c r="K22" s="13">
        <v>198.74</v>
      </c>
      <c r="L22" s="30">
        <v>225.1</v>
      </c>
      <c r="M22" s="45" t="s">
        <v>74</v>
      </c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1"/>
      <c r="AB22" s="1"/>
      <c r="AC22" s="1"/>
      <c r="AD22" s="1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1"/>
    </row>
    <row r="23" spans="1:41" s="5" customFormat="1" ht="26.25" customHeight="1" x14ac:dyDescent="0.25">
      <c r="A23" s="62"/>
      <c r="B23" s="75"/>
      <c r="C23" s="83"/>
      <c r="D23" s="83"/>
      <c r="E23" s="83"/>
      <c r="F23" s="83"/>
      <c r="G23" s="18" t="s">
        <v>47</v>
      </c>
      <c r="H23" s="16" t="s">
        <v>9</v>
      </c>
      <c r="I23" s="8">
        <v>165.62</v>
      </c>
      <c r="J23" s="8">
        <v>187.58</v>
      </c>
      <c r="K23" s="9">
        <f t="shared" si="1"/>
        <v>198.744</v>
      </c>
      <c r="L23" s="19">
        <f t="shared" si="2"/>
        <v>225.096</v>
      </c>
      <c r="M23" s="46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1"/>
      <c r="AB23" s="1"/>
      <c r="AC23" s="1"/>
      <c r="AD23" s="1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1"/>
    </row>
    <row r="24" spans="1:41" s="5" customFormat="1" ht="26.25" customHeight="1" x14ac:dyDescent="0.25">
      <c r="A24" s="62"/>
      <c r="B24" s="75"/>
      <c r="C24" s="83"/>
      <c r="D24" s="83"/>
      <c r="E24" s="83" t="s">
        <v>48</v>
      </c>
      <c r="F24" s="83"/>
      <c r="G24" s="18" t="s">
        <v>46</v>
      </c>
      <c r="H24" s="16" t="s">
        <v>9</v>
      </c>
      <c r="I24" s="8" t="s">
        <v>66</v>
      </c>
      <c r="J24" s="8" t="s">
        <v>66</v>
      </c>
      <c r="K24" s="9">
        <v>186.61</v>
      </c>
      <c r="L24" s="19">
        <v>211.94</v>
      </c>
      <c r="M24" s="46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1"/>
      <c r="AB24" s="1"/>
      <c r="AC24" s="1"/>
      <c r="AD24" s="1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1"/>
    </row>
    <row r="25" spans="1:41" s="5" customFormat="1" ht="26.25" customHeight="1" x14ac:dyDescent="0.25">
      <c r="A25" s="62"/>
      <c r="B25" s="75"/>
      <c r="C25" s="83"/>
      <c r="D25" s="83"/>
      <c r="E25" s="83"/>
      <c r="F25" s="83"/>
      <c r="G25" s="18" t="s">
        <v>47</v>
      </c>
      <c r="H25" s="16" t="s">
        <v>9</v>
      </c>
      <c r="I25" s="8">
        <v>155.51</v>
      </c>
      <c r="J25" s="8">
        <v>176.62</v>
      </c>
      <c r="K25" s="9">
        <f t="shared" si="1"/>
        <v>186.61199999999999</v>
      </c>
      <c r="L25" s="19">
        <f t="shared" si="2"/>
        <v>211.94399999999999</v>
      </c>
      <c r="M25" s="46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1"/>
      <c r="AB25" s="1"/>
      <c r="AC25" s="1"/>
      <c r="AD25" s="1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1"/>
    </row>
    <row r="26" spans="1:41" s="5" customFormat="1" ht="26.25" customHeight="1" x14ac:dyDescent="0.25">
      <c r="A26" s="62"/>
      <c r="B26" s="75"/>
      <c r="C26" s="83"/>
      <c r="D26" s="83" t="s">
        <v>49</v>
      </c>
      <c r="E26" s="83" t="s">
        <v>45</v>
      </c>
      <c r="F26" s="83"/>
      <c r="G26" s="18" t="s">
        <v>46</v>
      </c>
      <c r="H26" s="16" t="s">
        <v>9</v>
      </c>
      <c r="I26" s="8" t="s">
        <v>66</v>
      </c>
      <c r="J26" s="8" t="s">
        <v>66</v>
      </c>
      <c r="K26" s="9">
        <v>211.12</v>
      </c>
      <c r="L26" s="19">
        <v>240.89</v>
      </c>
      <c r="M26" s="46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1"/>
      <c r="AB26" s="1"/>
      <c r="AC26" s="1"/>
      <c r="AD26" s="1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1"/>
    </row>
    <row r="27" spans="1:41" s="5" customFormat="1" ht="26.25" customHeight="1" x14ac:dyDescent="0.25">
      <c r="A27" s="62"/>
      <c r="B27" s="75"/>
      <c r="C27" s="83"/>
      <c r="D27" s="83"/>
      <c r="E27" s="83"/>
      <c r="F27" s="83"/>
      <c r="G27" s="18" t="s">
        <v>47</v>
      </c>
      <c r="H27" s="16" t="s">
        <v>9</v>
      </c>
      <c r="I27" s="8">
        <v>175.93</v>
      </c>
      <c r="J27" s="8">
        <v>200.74</v>
      </c>
      <c r="K27" s="9">
        <f t="shared" si="1"/>
        <v>211.11600000000001</v>
      </c>
      <c r="L27" s="19">
        <f t="shared" si="2"/>
        <v>240.88800000000001</v>
      </c>
      <c r="M27" s="46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1"/>
      <c r="AB27" s="1"/>
      <c r="AC27" s="1"/>
      <c r="AD27" s="1"/>
      <c r="AE27" s="1"/>
      <c r="AF27" s="2"/>
      <c r="AG27" s="2"/>
      <c r="AH27" s="2"/>
      <c r="AI27" s="2"/>
      <c r="AJ27" s="2"/>
      <c r="AK27" s="2"/>
      <c r="AL27" s="2"/>
      <c r="AM27" s="2"/>
      <c r="AN27" s="2"/>
      <c r="AO27" s="1"/>
    </row>
    <row r="28" spans="1:41" s="5" customFormat="1" ht="26.25" customHeight="1" x14ac:dyDescent="0.25">
      <c r="A28" s="62"/>
      <c r="B28" s="75"/>
      <c r="C28" s="83"/>
      <c r="D28" s="83"/>
      <c r="E28" s="83" t="s">
        <v>48</v>
      </c>
      <c r="F28" s="83"/>
      <c r="G28" s="18" t="s">
        <v>46</v>
      </c>
      <c r="H28" s="16" t="s">
        <v>9</v>
      </c>
      <c r="I28" s="8" t="s">
        <v>66</v>
      </c>
      <c r="J28" s="8" t="s">
        <v>66</v>
      </c>
      <c r="K28" s="9">
        <v>198.74</v>
      </c>
      <c r="L28" s="19">
        <v>227.21</v>
      </c>
      <c r="M28" s="46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1"/>
      <c r="AB28" s="1"/>
      <c r="AC28" s="1"/>
      <c r="AD28" s="1"/>
      <c r="AE28" s="1"/>
      <c r="AF28" s="2"/>
      <c r="AG28" s="2"/>
      <c r="AH28" s="2"/>
      <c r="AI28" s="2"/>
      <c r="AJ28" s="2"/>
      <c r="AK28" s="2"/>
      <c r="AL28" s="2"/>
      <c r="AM28" s="2"/>
      <c r="AN28" s="2"/>
      <c r="AO28" s="1"/>
    </row>
    <row r="29" spans="1:41" s="5" customFormat="1" ht="26.25" customHeight="1" thickBot="1" x14ac:dyDescent="0.3">
      <c r="A29" s="63"/>
      <c r="B29" s="76"/>
      <c r="C29" s="84"/>
      <c r="D29" s="84"/>
      <c r="E29" s="84"/>
      <c r="F29" s="84"/>
      <c r="G29" s="21" t="s">
        <v>47</v>
      </c>
      <c r="H29" s="17" t="s">
        <v>9</v>
      </c>
      <c r="I29" s="10">
        <v>165.62</v>
      </c>
      <c r="J29" s="10">
        <v>189.34</v>
      </c>
      <c r="K29" s="11">
        <f t="shared" si="1"/>
        <v>198.744</v>
      </c>
      <c r="L29" s="15">
        <f t="shared" si="2"/>
        <v>227.208</v>
      </c>
      <c r="M29" s="47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1"/>
      <c r="AB29" s="1"/>
      <c r="AC29" s="1"/>
      <c r="AD29" s="1"/>
      <c r="AE29" s="1"/>
      <c r="AF29" s="2"/>
      <c r="AG29" s="2"/>
      <c r="AH29" s="2"/>
      <c r="AI29" s="2"/>
      <c r="AJ29" s="2"/>
      <c r="AK29" s="2"/>
      <c r="AL29" s="2"/>
      <c r="AM29" s="2"/>
      <c r="AN29" s="2"/>
      <c r="AO29" s="1"/>
    </row>
    <row r="30" spans="1:41" s="2" customFormat="1" ht="43.5" customHeight="1" x14ac:dyDescent="0.25">
      <c r="A30" s="61">
        <v>9</v>
      </c>
      <c r="B30" s="57" t="s">
        <v>12</v>
      </c>
      <c r="C30" s="81" t="s">
        <v>11</v>
      </c>
      <c r="D30" s="81"/>
      <c r="E30" s="81"/>
      <c r="F30" s="81"/>
      <c r="G30" s="81"/>
      <c r="H30" s="20" t="s">
        <v>9</v>
      </c>
      <c r="I30" s="13">
        <v>68.62</v>
      </c>
      <c r="J30" s="13">
        <v>78.2</v>
      </c>
      <c r="K30" s="13">
        <f t="shared" si="1"/>
        <v>82.344000000000008</v>
      </c>
      <c r="L30" s="30">
        <f t="shared" si="1"/>
        <v>93.84</v>
      </c>
      <c r="M30" s="23" t="s">
        <v>75</v>
      </c>
      <c r="N30" s="1"/>
      <c r="O30" s="1"/>
      <c r="P30" s="1"/>
      <c r="Q30" s="1"/>
      <c r="R30" s="1"/>
      <c r="S30" s="1"/>
      <c r="T30" s="1"/>
    </row>
    <row r="31" spans="1:41" s="2" customFormat="1" ht="39.75" customHeight="1" x14ac:dyDescent="0.25">
      <c r="A31" s="62"/>
      <c r="B31" s="75"/>
      <c r="C31" s="54" t="s">
        <v>10</v>
      </c>
      <c r="D31" s="54"/>
      <c r="E31" s="54"/>
      <c r="F31" s="54"/>
      <c r="G31" s="54"/>
      <c r="H31" s="16" t="s">
        <v>9</v>
      </c>
      <c r="I31" s="9" t="s">
        <v>66</v>
      </c>
      <c r="J31" s="9" t="s">
        <v>66</v>
      </c>
      <c r="K31" s="9">
        <f>I32*1.2</f>
        <v>35.891999999999996</v>
      </c>
      <c r="L31" s="9">
        <f>J32*1.2</f>
        <v>41.556000000000004</v>
      </c>
      <c r="M31" s="46" t="s">
        <v>82</v>
      </c>
      <c r="N31" s="1"/>
      <c r="O31" s="1"/>
      <c r="P31" s="1"/>
      <c r="Q31" s="1"/>
      <c r="R31" s="1"/>
      <c r="S31" s="1"/>
      <c r="T31" s="1"/>
    </row>
    <row r="32" spans="1:41" s="2" customFormat="1" ht="42.75" customHeight="1" thickBot="1" x14ac:dyDescent="0.3">
      <c r="A32" s="63"/>
      <c r="B32" s="76"/>
      <c r="C32" s="80" t="s">
        <v>17</v>
      </c>
      <c r="D32" s="80"/>
      <c r="E32" s="80"/>
      <c r="F32" s="80"/>
      <c r="G32" s="80"/>
      <c r="H32" s="17" t="s">
        <v>9</v>
      </c>
      <c r="I32" s="11">
        <v>29.91</v>
      </c>
      <c r="J32" s="11">
        <v>34.630000000000003</v>
      </c>
      <c r="K32" s="11">
        <f t="shared" si="1"/>
        <v>35.891999999999996</v>
      </c>
      <c r="L32" s="15">
        <f t="shared" si="1"/>
        <v>41.556000000000004</v>
      </c>
      <c r="M32" s="47"/>
      <c r="N32" s="1"/>
      <c r="O32" s="1"/>
    </row>
    <row r="33" spans="1:15" s="2" customFormat="1" ht="39" customHeight="1" thickBot="1" x14ac:dyDescent="0.3">
      <c r="A33" s="31">
        <v>10</v>
      </c>
      <c r="B33" s="79" t="s">
        <v>19</v>
      </c>
      <c r="C33" s="79"/>
      <c r="D33" s="79"/>
      <c r="E33" s="79"/>
      <c r="F33" s="79"/>
      <c r="G33" s="79"/>
      <c r="H33" s="32" t="s">
        <v>9</v>
      </c>
      <c r="I33" s="14">
        <v>35.03</v>
      </c>
      <c r="J33" s="14">
        <v>40.130000000000003</v>
      </c>
      <c r="K33" s="14">
        <f t="shared" ref="K33:L33" si="3">I33*1.2</f>
        <v>42.036000000000001</v>
      </c>
      <c r="L33" s="12">
        <f t="shared" si="3"/>
        <v>48.155999999999999</v>
      </c>
      <c r="M33" s="34" t="s">
        <v>75</v>
      </c>
      <c r="N33" s="1"/>
      <c r="O33" s="1"/>
    </row>
    <row r="34" spans="1:15" s="2" customFormat="1" ht="39" customHeight="1" x14ac:dyDescent="0.25">
      <c r="A34" s="69" t="s">
        <v>62</v>
      </c>
      <c r="B34" s="57" t="s">
        <v>20</v>
      </c>
      <c r="C34" s="57" t="s">
        <v>21</v>
      </c>
      <c r="D34" s="57"/>
      <c r="E34" s="57"/>
      <c r="F34" s="57"/>
      <c r="G34" s="57"/>
      <c r="H34" s="35" t="s">
        <v>22</v>
      </c>
      <c r="I34" s="74">
        <v>31192</v>
      </c>
      <c r="J34" s="74"/>
      <c r="K34" s="74">
        <f t="shared" ref="K34:K39" si="4">I34*1.2</f>
        <v>37430.400000000001</v>
      </c>
      <c r="L34" s="74"/>
      <c r="M34" s="45" t="s">
        <v>76</v>
      </c>
      <c r="N34" s="1"/>
      <c r="O34" s="1"/>
    </row>
    <row r="35" spans="1:15" s="2" customFormat="1" ht="41.25" customHeight="1" x14ac:dyDescent="0.25">
      <c r="A35" s="70"/>
      <c r="B35" s="75"/>
      <c r="C35" s="72" t="s">
        <v>78</v>
      </c>
      <c r="D35" s="72"/>
      <c r="E35" s="72"/>
      <c r="F35" s="72"/>
      <c r="G35" s="72"/>
      <c r="H35" s="25" t="s">
        <v>22</v>
      </c>
      <c r="I35" s="55">
        <v>24476</v>
      </c>
      <c r="J35" s="55"/>
      <c r="K35" s="55">
        <f t="shared" si="4"/>
        <v>29371.200000000001</v>
      </c>
      <c r="L35" s="55"/>
      <c r="M35" s="46"/>
      <c r="N35" s="1"/>
      <c r="O35" s="1"/>
    </row>
    <row r="36" spans="1:15" s="2" customFormat="1" ht="78" customHeight="1" thickBot="1" x14ac:dyDescent="0.3">
      <c r="A36" s="71"/>
      <c r="B36" s="76"/>
      <c r="C36" s="73" t="s">
        <v>79</v>
      </c>
      <c r="D36" s="73"/>
      <c r="E36" s="73"/>
      <c r="F36" s="73"/>
      <c r="G36" s="73"/>
      <c r="H36" s="27" t="s">
        <v>22</v>
      </c>
      <c r="I36" s="49">
        <v>6716</v>
      </c>
      <c r="J36" s="49"/>
      <c r="K36" s="49">
        <f t="shared" si="4"/>
        <v>8059.2</v>
      </c>
      <c r="L36" s="49"/>
      <c r="M36" s="47"/>
    </row>
    <row r="37" spans="1:15" s="2" customFormat="1" ht="48" customHeight="1" x14ac:dyDescent="0.25">
      <c r="A37" s="69" t="s">
        <v>63</v>
      </c>
      <c r="B37" s="57" t="s">
        <v>23</v>
      </c>
      <c r="C37" s="57" t="s">
        <v>21</v>
      </c>
      <c r="D37" s="57"/>
      <c r="E37" s="57"/>
      <c r="F37" s="57"/>
      <c r="G37" s="57"/>
      <c r="H37" s="35" t="s">
        <v>22</v>
      </c>
      <c r="I37" s="74">
        <v>55084</v>
      </c>
      <c r="J37" s="74"/>
      <c r="K37" s="74">
        <f>I37*1.2</f>
        <v>66100.800000000003</v>
      </c>
      <c r="L37" s="74"/>
      <c r="M37" s="45" t="s">
        <v>76</v>
      </c>
    </row>
    <row r="38" spans="1:15" s="2" customFormat="1" ht="45" customHeight="1" x14ac:dyDescent="0.25">
      <c r="A38" s="70"/>
      <c r="B38" s="75"/>
      <c r="C38" s="78" t="s">
        <v>80</v>
      </c>
      <c r="D38" s="78"/>
      <c r="E38" s="78"/>
      <c r="F38" s="78"/>
      <c r="G38" s="78"/>
      <c r="H38" s="25" t="s">
        <v>22</v>
      </c>
      <c r="I38" s="55">
        <v>24476</v>
      </c>
      <c r="J38" s="55"/>
      <c r="K38" s="55">
        <f t="shared" si="4"/>
        <v>29371.200000000001</v>
      </c>
      <c r="L38" s="55"/>
      <c r="M38" s="46"/>
    </row>
    <row r="39" spans="1:15" s="2" customFormat="1" ht="75" customHeight="1" thickBot="1" x14ac:dyDescent="0.3">
      <c r="A39" s="71"/>
      <c r="B39" s="76"/>
      <c r="C39" s="77" t="s">
        <v>81</v>
      </c>
      <c r="D39" s="77"/>
      <c r="E39" s="77"/>
      <c r="F39" s="77"/>
      <c r="G39" s="77"/>
      <c r="H39" s="27" t="s">
        <v>22</v>
      </c>
      <c r="I39" s="49">
        <v>30608</v>
      </c>
      <c r="J39" s="49"/>
      <c r="K39" s="49">
        <f t="shared" si="4"/>
        <v>36729.599999999999</v>
      </c>
      <c r="L39" s="49"/>
      <c r="M39" s="47"/>
    </row>
    <row r="40" spans="1:15" ht="26.25" customHeight="1" x14ac:dyDescent="0.25">
      <c r="A40" s="61">
        <v>13</v>
      </c>
      <c r="B40" s="57" t="s">
        <v>24</v>
      </c>
      <c r="C40" s="57"/>
      <c r="D40" s="57"/>
      <c r="E40" s="57"/>
      <c r="F40" s="57"/>
      <c r="G40" s="57"/>
      <c r="H40" s="36"/>
      <c r="I40" s="58"/>
      <c r="J40" s="58"/>
      <c r="K40" s="58"/>
      <c r="L40" s="58"/>
      <c r="M40" s="45" t="s">
        <v>69</v>
      </c>
    </row>
    <row r="41" spans="1:15" ht="26.25" customHeight="1" x14ac:dyDescent="0.25">
      <c r="A41" s="62"/>
      <c r="B41" s="59" t="s">
        <v>25</v>
      </c>
      <c r="C41" s="59"/>
      <c r="D41" s="59"/>
      <c r="E41" s="59"/>
      <c r="F41" s="59"/>
      <c r="G41" s="59"/>
      <c r="H41" s="25" t="s">
        <v>26</v>
      </c>
      <c r="I41" s="50">
        <v>1.2998000000000001</v>
      </c>
      <c r="J41" s="50"/>
      <c r="K41" s="60">
        <f>I41*1.2</f>
        <v>1.55976</v>
      </c>
      <c r="L41" s="60"/>
      <c r="M41" s="46"/>
    </row>
    <row r="42" spans="1:15" ht="26.25" customHeight="1" x14ac:dyDescent="0.25">
      <c r="A42" s="62"/>
      <c r="B42" s="59" t="s">
        <v>27</v>
      </c>
      <c r="C42" s="59"/>
      <c r="D42" s="59"/>
      <c r="E42" s="59"/>
      <c r="F42" s="59"/>
      <c r="G42" s="59"/>
      <c r="H42" s="25" t="s">
        <v>28</v>
      </c>
      <c r="I42" s="55">
        <v>8385.2199999999993</v>
      </c>
      <c r="J42" s="55"/>
      <c r="K42" s="55">
        <f>I42*1.2</f>
        <v>10062.263999999999</v>
      </c>
      <c r="L42" s="55"/>
      <c r="M42" s="46"/>
    </row>
    <row r="43" spans="1:15" ht="26.25" customHeight="1" x14ac:dyDescent="0.25">
      <c r="A43" s="62"/>
      <c r="B43" s="54" t="s">
        <v>29</v>
      </c>
      <c r="C43" s="54"/>
      <c r="D43" s="54"/>
      <c r="E43" s="54"/>
      <c r="F43" s="54"/>
      <c r="G43" s="54"/>
      <c r="H43" s="26"/>
      <c r="I43" s="50"/>
      <c r="J43" s="50"/>
      <c r="K43" s="50"/>
      <c r="L43" s="50"/>
      <c r="M43" s="46"/>
    </row>
    <row r="44" spans="1:15" ht="26.25" customHeight="1" x14ac:dyDescent="0.25">
      <c r="A44" s="62"/>
      <c r="B44" s="51" t="s">
        <v>30</v>
      </c>
      <c r="C44" s="51"/>
      <c r="D44" s="51"/>
      <c r="E44" s="51"/>
      <c r="F44" s="51"/>
      <c r="G44" s="51"/>
      <c r="H44" s="26"/>
      <c r="I44" s="50">
        <v>0.36</v>
      </c>
      <c r="J44" s="50"/>
      <c r="K44" s="50"/>
      <c r="L44" s="50"/>
      <c r="M44" s="46"/>
    </row>
    <row r="45" spans="1:15" ht="26.25" customHeight="1" x14ac:dyDescent="0.25">
      <c r="A45" s="62"/>
      <c r="B45" s="51" t="s">
        <v>31</v>
      </c>
      <c r="C45" s="51"/>
      <c r="D45" s="51"/>
      <c r="E45" s="51"/>
      <c r="F45" s="51"/>
      <c r="G45" s="51"/>
      <c r="H45" s="26"/>
      <c r="I45" s="50">
        <v>0.38</v>
      </c>
      <c r="J45" s="50"/>
      <c r="K45" s="50"/>
      <c r="L45" s="50"/>
      <c r="M45" s="46"/>
    </row>
    <row r="46" spans="1:15" ht="26.25" customHeight="1" x14ac:dyDescent="0.25">
      <c r="A46" s="62"/>
      <c r="B46" s="51" t="s">
        <v>32</v>
      </c>
      <c r="C46" s="51"/>
      <c r="D46" s="51"/>
      <c r="E46" s="51"/>
      <c r="F46" s="51"/>
      <c r="G46" s="51"/>
      <c r="H46" s="26"/>
      <c r="I46" s="50">
        <v>0.53</v>
      </c>
      <c r="J46" s="50"/>
      <c r="K46" s="50"/>
      <c r="L46" s="50"/>
      <c r="M46" s="46"/>
    </row>
    <row r="47" spans="1:15" ht="26.25" customHeight="1" x14ac:dyDescent="0.25">
      <c r="A47" s="62"/>
      <c r="B47" s="51" t="s">
        <v>33</v>
      </c>
      <c r="C47" s="51"/>
      <c r="D47" s="51"/>
      <c r="E47" s="51"/>
      <c r="F47" s="51"/>
      <c r="G47" s="51"/>
      <c r="H47" s="26"/>
      <c r="I47" s="50">
        <v>0.53</v>
      </c>
      <c r="J47" s="50"/>
      <c r="K47" s="50"/>
      <c r="L47" s="50"/>
      <c r="M47" s="46"/>
    </row>
    <row r="48" spans="1:15" ht="26.25" customHeight="1" x14ac:dyDescent="0.25">
      <c r="A48" s="62"/>
      <c r="B48" s="51" t="s">
        <v>34</v>
      </c>
      <c r="C48" s="51"/>
      <c r="D48" s="51"/>
      <c r="E48" s="51"/>
      <c r="F48" s="51"/>
      <c r="G48" s="51"/>
      <c r="H48" s="26"/>
      <c r="I48" s="50">
        <v>0.62</v>
      </c>
      <c r="J48" s="50"/>
      <c r="K48" s="50"/>
      <c r="L48" s="50"/>
      <c r="M48" s="46"/>
    </row>
    <row r="49" spans="1:13" customFormat="1" ht="26.25" customHeight="1" thickBot="1" x14ac:dyDescent="0.3">
      <c r="A49" s="63"/>
      <c r="B49" s="48" t="s">
        <v>35</v>
      </c>
      <c r="C49" s="48"/>
      <c r="D49" s="48"/>
      <c r="E49" s="48"/>
      <c r="F49" s="48"/>
      <c r="G49" s="48"/>
      <c r="H49" s="37"/>
      <c r="I49" s="52">
        <v>0.68</v>
      </c>
      <c r="J49" s="52"/>
      <c r="K49" s="52"/>
      <c r="L49" s="52"/>
      <c r="M49" s="47"/>
    </row>
    <row r="50" spans="1:13" s="41" customFormat="1" ht="27" customHeight="1" x14ac:dyDescent="0.2">
      <c r="A50" s="61">
        <v>14</v>
      </c>
      <c r="B50" s="64" t="s">
        <v>36</v>
      </c>
      <c r="C50" s="64"/>
      <c r="D50" s="64"/>
      <c r="E50" s="64"/>
      <c r="F50" s="64"/>
      <c r="G50" s="64"/>
      <c r="H50" s="40"/>
      <c r="I50" s="65"/>
      <c r="J50" s="65"/>
      <c r="K50" s="65"/>
      <c r="L50" s="65"/>
      <c r="M50" s="45" t="s">
        <v>70</v>
      </c>
    </row>
    <row r="51" spans="1:13" customFormat="1" ht="26.25" customHeight="1" x14ac:dyDescent="0.2">
      <c r="A51" s="62"/>
      <c r="B51" s="59" t="s">
        <v>25</v>
      </c>
      <c r="C51" s="59"/>
      <c r="D51" s="59"/>
      <c r="E51" s="59"/>
      <c r="F51" s="59"/>
      <c r="G51" s="59"/>
      <c r="H51" s="25" t="s">
        <v>26</v>
      </c>
      <c r="I51" s="66">
        <v>1.0649</v>
      </c>
      <c r="J51" s="66"/>
      <c r="K51" s="60">
        <f>I51*1.2</f>
        <v>1.2778799999999999</v>
      </c>
      <c r="L51" s="60"/>
      <c r="M51" s="46"/>
    </row>
    <row r="52" spans="1:13" customFormat="1" ht="26.25" customHeight="1" x14ac:dyDescent="0.2">
      <c r="A52" s="62"/>
      <c r="B52" s="59" t="s">
        <v>27</v>
      </c>
      <c r="C52" s="59"/>
      <c r="D52" s="59"/>
      <c r="E52" s="59"/>
      <c r="F52" s="59"/>
      <c r="G52" s="59"/>
      <c r="H52" s="25" t="s">
        <v>28</v>
      </c>
      <c r="I52" s="55">
        <v>9166.17</v>
      </c>
      <c r="J52" s="55"/>
      <c r="K52" s="55">
        <f>I52*1.2</f>
        <v>10999.404</v>
      </c>
      <c r="L52" s="55"/>
      <c r="M52" s="46"/>
    </row>
    <row r="53" spans="1:13" customFormat="1" ht="26.25" customHeight="1" x14ac:dyDescent="0.25">
      <c r="A53" s="62"/>
      <c r="B53" s="54" t="s">
        <v>29</v>
      </c>
      <c r="C53" s="54"/>
      <c r="D53" s="54"/>
      <c r="E53" s="54"/>
      <c r="F53" s="54"/>
      <c r="G53" s="54"/>
      <c r="H53" s="26"/>
      <c r="I53" s="50"/>
      <c r="J53" s="50"/>
      <c r="K53" s="50"/>
      <c r="L53" s="50"/>
      <c r="M53" s="46"/>
    </row>
    <row r="54" spans="1:13" ht="26.25" customHeight="1" x14ac:dyDescent="0.25">
      <c r="A54" s="62"/>
      <c r="B54" s="51" t="s">
        <v>33</v>
      </c>
      <c r="C54" s="51"/>
      <c r="D54" s="51"/>
      <c r="E54" s="51"/>
      <c r="F54" s="51"/>
      <c r="G54" s="51"/>
      <c r="H54" s="26"/>
      <c r="I54" s="55">
        <v>0.36</v>
      </c>
      <c r="J54" s="55"/>
      <c r="K54" s="55"/>
      <c r="L54" s="55"/>
      <c r="M54" s="46"/>
    </row>
    <row r="55" spans="1:13" ht="26.25" customHeight="1" x14ac:dyDescent="0.25">
      <c r="A55" s="62"/>
      <c r="B55" s="51" t="s">
        <v>34</v>
      </c>
      <c r="C55" s="51"/>
      <c r="D55" s="51"/>
      <c r="E55" s="51"/>
      <c r="F55" s="51"/>
      <c r="G55" s="51"/>
      <c r="H55" s="26"/>
      <c r="I55" s="55">
        <v>0.61</v>
      </c>
      <c r="J55" s="55"/>
      <c r="K55" s="55"/>
      <c r="L55" s="55"/>
      <c r="M55" s="46"/>
    </row>
    <row r="56" spans="1:13" ht="26.25" customHeight="1" thickBot="1" x14ac:dyDescent="0.3">
      <c r="A56" s="63"/>
      <c r="B56" s="48" t="s">
        <v>35</v>
      </c>
      <c r="C56" s="48"/>
      <c r="D56" s="48"/>
      <c r="E56" s="48"/>
      <c r="F56" s="48"/>
      <c r="G56" s="48"/>
      <c r="H56" s="37"/>
      <c r="I56" s="49">
        <v>0.69</v>
      </c>
      <c r="J56" s="49"/>
      <c r="K56" s="49"/>
      <c r="L56" s="49"/>
      <c r="M56" s="47"/>
    </row>
    <row r="57" spans="1:13" ht="25.5" customHeight="1" x14ac:dyDescent="0.25">
      <c r="A57" s="61">
        <v>15</v>
      </c>
      <c r="B57" s="57" t="s">
        <v>54</v>
      </c>
      <c r="C57" s="57"/>
      <c r="D57" s="57"/>
      <c r="E57" s="57"/>
      <c r="F57" s="57"/>
      <c r="G57" s="57"/>
      <c r="H57" s="35"/>
      <c r="I57" s="67"/>
      <c r="J57" s="67"/>
      <c r="K57" s="67"/>
      <c r="L57" s="67"/>
      <c r="M57" s="45" t="s">
        <v>68</v>
      </c>
    </row>
    <row r="58" spans="1:13" ht="30" customHeight="1" x14ac:dyDescent="0.25">
      <c r="A58" s="62"/>
      <c r="B58" s="59" t="s">
        <v>55</v>
      </c>
      <c r="C58" s="59"/>
      <c r="D58" s="59"/>
      <c r="E58" s="59"/>
      <c r="F58" s="59"/>
      <c r="G58" s="59"/>
      <c r="H58" s="25" t="s">
        <v>56</v>
      </c>
      <c r="I58" s="68">
        <v>4.3419999999999996</v>
      </c>
      <c r="J58" s="68"/>
      <c r="K58" s="53">
        <f>I58*1.2</f>
        <v>5.210399999999999</v>
      </c>
      <c r="L58" s="53"/>
      <c r="M58" s="46"/>
    </row>
    <row r="59" spans="1:13" ht="38.450000000000003" customHeight="1" x14ac:dyDescent="0.25">
      <c r="A59" s="62"/>
      <c r="B59" s="54" t="s">
        <v>57</v>
      </c>
      <c r="C59" s="54"/>
      <c r="D59" s="54"/>
      <c r="E59" s="54"/>
      <c r="F59" s="54"/>
      <c r="G59" s="54"/>
      <c r="H59" s="25"/>
      <c r="I59" s="55"/>
      <c r="J59" s="55"/>
      <c r="K59" s="55"/>
      <c r="L59" s="55"/>
      <c r="M59" s="46"/>
    </row>
    <row r="60" spans="1:13" s="4" customFormat="1" ht="26.25" customHeight="1" x14ac:dyDescent="0.25">
      <c r="A60" s="62"/>
      <c r="B60" s="54" t="s">
        <v>58</v>
      </c>
      <c r="C60" s="54"/>
      <c r="D60" s="54"/>
      <c r="E60" s="54"/>
      <c r="F60" s="54"/>
      <c r="G60" s="54"/>
      <c r="H60" s="26"/>
      <c r="I60" s="50"/>
      <c r="J60" s="50"/>
      <c r="K60" s="50"/>
      <c r="L60" s="50"/>
      <c r="M60" s="46"/>
    </row>
    <row r="61" spans="1:13" s="4" customFormat="1" ht="26.25" customHeight="1" thickBot="1" x14ac:dyDescent="0.25">
      <c r="A61" s="63"/>
      <c r="B61" s="48" t="s">
        <v>59</v>
      </c>
      <c r="C61" s="48"/>
      <c r="D61" s="48"/>
      <c r="E61" s="48"/>
      <c r="F61" s="48"/>
      <c r="G61" s="48"/>
      <c r="H61" s="27" t="s">
        <v>56</v>
      </c>
      <c r="I61" s="56">
        <v>4650.652</v>
      </c>
      <c r="J61" s="56"/>
      <c r="K61" s="56">
        <f>I61*1.2</f>
        <v>5580.7824000000001</v>
      </c>
      <c r="L61" s="56"/>
      <c r="M61" s="47"/>
    </row>
    <row r="62" spans="1:13" s="4" customFormat="1" ht="24" customHeight="1" x14ac:dyDescent="0.2">
      <c r="A62" s="43" t="s">
        <v>37</v>
      </c>
      <c r="B62" s="43"/>
    </row>
    <row r="63" spans="1:13" ht="79.5" customHeight="1" x14ac:dyDescent="0.25">
      <c r="A63" s="39" t="s">
        <v>38</v>
      </c>
      <c r="B63" s="44" t="s">
        <v>39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47.25" customHeight="1" x14ac:dyDescent="0.25">
      <c r="A64" s="39" t="s">
        <v>40</v>
      </c>
      <c r="B64" s="44" t="s">
        <v>41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 ht="43.5" customHeight="1" x14ac:dyDescent="0.25">
      <c r="A65" s="39" t="s">
        <v>42</v>
      </c>
      <c r="B65" s="44" t="s">
        <v>77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136">
    <mergeCell ref="A30:A32"/>
    <mergeCell ref="B30:B32"/>
    <mergeCell ref="B6:G6"/>
    <mergeCell ref="B10:G10"/>
    <mergeCell ref="M22:M29"/>
    <mergeCell ref="E24:F25"/>
    <mergeCell ref="D26:D29"/>
    <mergeCell ref="E26:F27"/>
    <mergeCell ref="E28:F29"/>
    <mergeCell ref="I6:L6"/>
    <mergeCell ref="A14:A21"/>
    <mergeCell ref="B7:B8"/>
    <mergeCell ref="C7:G7"/>
    <mergeCell ref="E18:F19"/>
    <mergeCell ref="E20:F21"/>
    <mergeCell ref="C8:G8"/>
    <mergeCell ref="A7:A8"/>
    <mergeCell ref="M7:M8"/>
    <mergeCell ref="B9:G9"/>
    <mergeCell ref="B22:B29"/>
    <mergeCell ref="A22:A29"/>
    <mergeCell ref="A11:A12"/>
    <mergeCell ref="B11:B12"/>
    <mergeCell ref="C11:G11"/>
    <mergeCell ref="A1:M1"/>
    <mergeCell ref="A3:A5"/>
    <mergeCell ref="B3:G5"/>
    <mergeCell ref="H3:H5"/>
    <mergeCell ref="I3:L3"/>
    <mergeCell ref="M3:M5"/>
    <mergeCell ref="I4:J4"/>
    <mergeCell ref="K4:L4"/>
    <mergeCell ref="M11:M12"/>
    <mergeCell ref="C12:G12"/>
    <mergeCell ref="C38:G38"/>
    <mergeCell ref="B33:G33"/>
    <mergeCell ref="M31:M32"/>
    <mergeCell ref="C31:G31"/>
    <mergeCell ref="C32:G32"/>
    <mergeCell ref="B13:G13"/>
    <mergeCell ref="C30:G30"/>
    <mergeCell ref="C22:C29"/>
    <mergeCell ref="D22:D25"/>
    <mergeCell ref="E22:F23"/>
    <mergeCell ref="B14:B21"/>
    <mergeCell ref="C14:C21"/>
    <mergeCell ref="D14:D17"/>
    <mergeCell ref="E14:F15"/>
    <mergeCell ref="E16:F17"/>
    <mergeCell ref="D18:D21"/>
    <mergeCell ref="A40:A49"/>
    <mergeCell ref="A37:A39"/>
    <mergeCell ref="M34:M36"/>
    <mergeCell ref="C35:G35"/>
    <mergeCell ref="C36:G36"/>
    <mergeCell ref="A34:A36"/>
    <mergeCell ref="K34:L34"/>
    <mergeCell ref="M37:M39"/>
    <mergeCell ref="I38:J38"/>
    <mergeCell ref="B34:B36"/>
    <mergeCell ref="C34:G34"/>
    <mergeCell ref="I34:J34"/>
    <mergeCell ref="K38:L38"/>
    <mergeCell ref="K39:L39"/>
    <mergeCell ref="C39:G39"/>
    <mergeCell ref="C37:G37"/>
    <mergeCell ref="B37:B39"/>
    <mergeCell ref="I37:J37"/>
    <mergeCell ref="K37:L37"/>
    <mergeCell ref="I39:J39"/>
    <mergeCell ref="I35:J35"/>
    <mergeCell ref="K35:L35"/>
    <mergeCell ref="I36:J36"/>
    <mergeCell ref="K36:L36"/>
    <mergeCell ref="B65:M65"/>
    <mergeCell ref="A50:A56"/>
    <mergeCell ref="B50:G50"/>
    <mergeCell ref="I50:L50"/>
    <mergeCell ref="M50:M56"/>
    <mergeCell ref="B51:G51"/>
    <mergeCell ref="I51:J51"/>
    <mergeCell ref="K51:L51"/>
    <mergeCell ref="B52:G52"/>
    <mergeCell ref="I52:J52"/>
    <mergeCell ref="K52:L52"/>
    <mergeCell ref="B53:G53"/>
    <mergeCell ref="I53:L53"/>
    <mergeCell ref="B54:G54"/>
    <mergeCell ref="I54:L54"/>
    <mergeCell ref="B55:G55"/>
    <mergeCell ref="B64:M64"/>
    <mergeCell ref="I55:L55"/>
    <mergeCell ref="A57:A61"/>
    <mergeCell ref="B57:G57"/>
    <mergeCell ref="I57:L57"/>
    <mergeCell ref="M57:M61"/>
    <mergeCell ref="B58:G58"/>
    <mergeCell ref="I58:J58"/>
    <mergeCell ref="K61:L61"/>
    <mergeCell ref="B40:G40"/>
    <mergeCell ref="I40:L40"/>
    <mergeCell ref="B41:G41"/>
    <mergeCell ref="I41:J41"/>
    <mergeCell ref="K41:L41"/>
    <mergeCell ref="B42:G42"/>
    <mergeCell ref="I42:J42"/>
    <mergeCell ref="K42:L42"/>
    <mergeCell ref="I47:L47"/>
    <mergeCell ref="B45:G45"/>
    <mergeCell ref="B46:G46"/>
    <mergeCell ref="B47:G47"/>
    <mergeCell ref="B43:G43"/>
    <mergeCell ref="A62:B62"/>
    <mergeCell ref="B63:M63"/>
    <mergeCell ref="M14:M21"/>
    <mergeCell ref="M40:M49"/>
    <mergeCell ref="B56:G56"/>
    <mergeCell ref="I56:L56"/>
    <mergeCell ref="I43:L43"/>
    <mergeCell ref="B44:G44"/>
    <mergeCell ref="I44:L44"/>
    <mergeCell ref="I45:L45"/>
    <mergeCell ref="B48:G48"/>
    <mergeCell ref="B49:G49"/>
    <mergeCell ref="I48:L48"/>
    <mergeCell ref="I49:L49"/>
    <mergeCell ref="I46:L46"/>
    <mergeCell ref="K58:L58"/>
    <mergeCell ref="B59:G59"/>
    <mergeCell ref="I59:J59"/>
    <mergeCell ref="K59:L59"/>
    <mergeCell ref="B60:G60"/>
    <mergeCell ref="I60:J60"/>
    <mergeCell ref="K60:L60"/>
    <mergeCell ref="B61:G61"/>
    <mergeCell ref="I61:J61"/>
  </mergeCells>
  <hyperlinks>
    <hyperlink ref="M6" r:id="rId1"/>
  </hyperlinks>
  <pageMargins left="0.27559055118110237" right="0.19685039370078741" top="0.39370078740157483" bottom="0.15748031496062992" header="0.31496062992125984" footer="0.31496062992125984"/>
  <pageSetup paperSize="9" scale="49" fitToHeight="2" orientation="landscape" r:id="rId2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Тарифы_2024 </vt:lpstr>
      <vt:lpstr>'Тарифы_2024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Владислав Солнцев</cp:lastModifiedBy>
  <cp:lastPrinted>2023-12-28T09:56:38Z</cp:lastPrinted>
  <dcterms:created xsi:type="dcterms:W3CDTF">2012-01-17T12:08:23Z</dcterms:created>
  <dcterms:modified xsi:type="dcterms:W3CDTF">2024-03-11T07:57:29Z</dcterms:modified>
</cp:coreProperties>
</file>