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диск д\Мои документы D\Расчеты\Тарифы\Тарифы_по_ЭлЭн\ТехПрисоединение\Стандартизированные ставки\2019_Стандарт_ставки\"/>
    </mc:Choice>
  </mc:AlternateContent>
  <bookViews>
    <workbookView xWindow="0" yWindow="0" windowWidth="28800" windowHeight="11985" tabRatio="813"/>
  </bookViews>
  <sheets>
    <sheet name="Титул" sheetId="1" r:id="rId1"/>
    <sheet name="2_1_Расчёт_план_затрат 2019" sheetId="10" r:id="rId2"/>
    <sheet name="2_2_Приложение 1 2018" sheetId="11" r:id="rId3"/>
    <sheet name="Приложение 1" sheetId="5" r:id="rId4"/>
    <sheet name="Приложение 2" sheetId="6" r:id="rId5"/>
    <sheet name="Приложение 3" sheetId="7" r:id="rId6"/>
    <sheet name="Приложение 4" sheetId="8" r:id="rId7"/>
    <sheet name="Приложение 5" sheetId="9" r:id="rId8"/>
  </sheets>
  <definedNames>
    <definedName name="_xlnm.Print_Area" localSheetId="1">'2_1_Расчёт_план_затрат 2019'!$A$1:$C$29</definedName>
    <definedName name="_xlnm.Print_Area" localSheetId="2">'2_2_Приложение 1 2018'!$A$1:$D$40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6" i="10" l="1"/>
  <c r="A17" i="10" s="1"/>
  <c r="A18" i="10" s="1"/>
  <c r="A19" i="10" s="1"/>
  <c r="A20" i="10" s="1"/>
  <c r="A21" i="10" s="1"/>
  <c r="F17" i="6"/>
  <c r="F16" i="6"/>
  <c r="E16" i="6"/>
  <c r="E17" i="6" s="1"/>
  <c r="E18" i="6" s="1"/>
  <c r="D16" i="6"/>
  <c r="D17" i="6" s="1"/>
  <c r="D18" i="6" s="1"/>
  <c r="C18" i="6"/>
  <c r="F15" i="6" l="1"/>
  <c r="F18" i="6" s="1"/>
</calcChain>
</file>

<file path=xl/sharedStrings.xml><?xml version="1.0" encoding="utf-8"?>
<sst xmlns="http://schemas.openxmlformats.org/spreadsheetml/2006/main" count="463" uniqueCount="252">
  <si>
    <t>ПРОГНОЗНЫЕ СВЕДЕНИЯ</t>
  </si>
  <si>
    <t>о расходах за технологическое присоединение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</si>
  <si>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</si>
  <si>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</si>
  <si>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</si>
  <si>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</si>
  <si>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</si>
  <si>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</si>
  <si>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</si>
  <si>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</si>
  <si>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</si>
  <si>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</si>
  <si>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Расчет</t>
  </si>
  <si>
    <t>№ п/п</t>
  </si>
  <si>
    <t>Показатели</t>
  </si>
  <si>
    <t>1.1.</t>
  </si>
  <si>
    <t>Вспомогательные материалы</t>
  </si>
  <si>
    <t>1.2.</t>
  </si>
  <si>
    <t>Энергия на хозяйственные нужды</t>
  </si>
  <si>
    <t>1.3.</t>
  </si>
  <si>
    <t>Оплата труда ППП</t>
  </si>
  <si>
    <t>1.4.</t>
  </si>
  <si>
    <t>Отчисления на страховые взносы</t>
  </si>
  <si>
    <t>1.5.</t>
  </si>
  <si>
    <t>Прочие расходы, всего, в том числе:</t>
  </si>
  <si>
    <t>1.5.1.</t>
  </si>
  <si>
    <t>1.5.2.</t>
  </si>
  <si>
    <t>1.5.3.</t>
  </si>
  <si>
    <t>1.5.3.1.</t>
  </si>
  <si>
    <t>услуги связи</t>
  </si>
  <si>
    <t>1.5.3.2.</t>
  </si>
  <si>
    <t>расходы на охрану и пожарную безопасность</t>
  </si>
  <si>
    <t>1.5.3.3.</t>
  </si>
  <si>
    <t>1.5.3.4.</t>
  </si>
  <si>
    <t>плата за аренду имущества</t>
  </si>
  <si>
    <t>1.5.3.5.</t>
  </si>
  <si>
    <t>1.6.</t>
  </si>
  <si>
    <t>Внереализационные расходы, всего</t>
  </si>
  <si>
    <t>1.6.1.</t>
  </si>
  <si>
    <t>1.6.2.</t>
  </si>
  <si>
    <t>1.6.3.</t>
  </si>
  <si>
    <t>1.6.4.</t>
  </si>
  <si>
    <t>Наименование мероприятий</t>
  </si>
  <si>
    <t>Объем максимальной мощности (кВт)</t>
  </si>
  <si>
    <t>Фактические действия по присоединению и обеспечению работы Устройств в электрической сети</t>
  </si>
  <si>
    <t>АО "ОЭЗ ППТ "Алабуга" на 2019 год.</t>
  </si>
  <si>
    <r>
      <t>Сокращенное наименование А</t>
    </r>
    <r>
      <rPr>
        <b/>
        <sz val="14"/>
        <rFont val="Times New Roman"/>
        <family val="1"/>
        <charset val="204"/>
      </rPr>
      <t>О "ОЭЗ ППТ «Алабуга»</t>
    </r>
  </si>
  <si>
    <t>зона промышленно-производственного типа "Алабуга"</t>
  </si>
  <si>
    <r>
      <t xml:space="preserve">Полное наименование </t>
    </r>
    <r>
      <rPr>
        <b/>
        <sz val="14"/>
        <rFont val="Times New Roman"/>
        <family val="1"/>
        <charset val="204"/>
      </rPr>
      <t>Акционерное общество "Особая экономическая</t>
    </r>
  </si>
  <si>
    <t>Адрес юридического лица: 426300, Республика Татарстан, Елабужский район,</t>
  </si>
  <si>
    <t>город Елабуга, территория ОЭЗ "Алабуга", улица Ш-2, корпус 4/1</t>
  </si>
  <si>
    <t>Место нахождения: Республика Татарстан, Елабужский район,</t>
  </si>
  <si>
    <t>ИНН  1646019914</t>
  </si>
  <si>
    <t>КПП  164601001</t>
  </si>
  <si>
    <r>
      <t xml:space="preserve">Ф.И.О. руководителя </t>
    </r>
    <r>
      <rPr>
        <b/>
        <sz val="14"/>
        <rFont val="Times New Roman"/>
        <family val="1"/>
        <charset val="204"/>
      </rPr>
      <t>Шагивалеев Тимур Наилевич</t>
    </r>
  </si>
  <si>
    <t>Адрес электронной почты:  post@sezalabuga.ru</t>
  </si>
  <si>
    <t>Факс:  8(8557) 59-004</t>
  </si>
  <si>
    <t>Контактный телефон:  8(8557) 59-001</t>
  </si>
  <si>
    <t>Приложение N 1</t>
  </si>
  <si>
    <t>к Методическим указаниям</t>
  </si>
  <si>
    <t>по определению размера платы</t>
  </si>
  <si>
    <t>за технологическое присоединение</t>
  </si>
  <si>
    <t>к электрическим сетям</t>
  </si>
  <si>
    <t>Расходы</t>
  </si>
  <si>
    <t>на строительство введенных в эксплуатацию объектов</t>
  </si>
  <si>
    <t>электросетевого хозяйства для целей технологического</t>
  </si>
  <si>
    <t>присоединения и для целей реализации иных мероприятий</t>
  </si>
  <si>
    <t>инвестиционной программы территориальной</t>
  </si>
  <si>
    <t>сетевой организации</t>
  </si>
  <si>
    <t>АО "ОЭЗ ППТ "Алабуга"</t>
  </si>
  <si>
    <t>(заполняется отдельно для территорий городских</t>
  </si>
  <si>
    <t>населенных пунктов и территорий, не относящихся</t>
  </si>
  <si>
    <t>к городским населенным пунктам)</t>
  </si>
  <si>
    <t>N п/п</t>
  </si>
  <si>
    <t>Объект электросетевого хозяйства</t>
  </si>
  <si>
    <t>Год ввода объекта</t>
  </si>
  <si>
    <t>Уровень напряжения, кВ</t>
  </si>
  <si>
    <t>Протяженность (для линий электропередачи), м</t>
  </si>
  <si>
    <t>Пропускная способность, кВт/Максимальная мощность, кВт</t>
  </si>
  <si>
    <t>Расходы на строительство объекта, тыс. руб.</t>
  </si>
  <si>
    <t>Строительство воздушных линий</t>
  </si>
  <si>
    <t>-</t>
  </si>
  <si>
    <t>1.j</t>
  </si>
  <si>
    <t>Материал опоры (деревянные (j = 1), металлические (j = 2), железобетонные (j = 3))</t>
  </si>
  <si>
    <t>1.j.k</t>
  </si>
  <si>
    <t>Тип провода (изолированный провод (k = 1), неизолированный провод (k = 2))</t>
  </si>
  <si>
    <t>1.j.k.l</t>
  </si>
  <si>
    <t>Материал провода (медный (l = 1), стальной (l = 2), сталеалюминиевый (l = 3), алюминиевый (l = 4))</t>
  </si>
  <si>
    <t>1.j.k.l.m</t>
  </si>
  <si>
    <t>Сечение провода (диапазон до 50 квадратных мм включительно (m = 1), от 50 до 100 квадратных мм включительно (m = 2), от 100 до 200 квадратных мм включительно (m = 3), от 200 до 500 квадратных мм включительно (m = 4), от 500 до 800 квадратных мм включительно (m = 5), свыше 800 квадратных мм (m = 6))</t>
  </si>
  <si>
    <t>Строительство кабельных линий</t>
  </si>
  <si>
    <t>2.j</t>
  </si>
  <si>
    <t>Способ прокладки кабельных линий (в траншеях (j = 1), в блоках (j = 2), в каналах (j = 3), в туннелях и коллекторах (j = 4), в галереях и эстакадах (j = 5), горизонтальное наклонное бурение (j = 6))</t>
  </si>
  <si>
    <t>2.j.k</t>
  </si>
  <si>
    <t>Одножильные (k = 1) и многожильные (k = 2)</t>
  </si>
  <si>
    <t>2.j.k.l</t>
  </si>
  <si>
    <t>Кабели с резиновой и пластмассовой изоляцией (l = 1), бумажной изоляцией (l = 2)</t>
  </si>
  <si>
    <t>2.j.k.l.m</t>
  </si>
  <si>
    <t>...</t>
  </si>
  <si>
    <t>&lt;пообъектная расшифровка&gt;</t>
  </si>
  <si>
    <t>Строительство пунктов секционирования</t>
  </si>
  <si>
    <t>3.j</t>
  </si>
  <si>
    <t>Реклоузеры (j = 1 распределительные пункты (РП) (j = 2), переключательные пункты (ПП) (j = 3)</t>
  </si>
  <si>
    <t>3.j.k</t>
  </si>
  <si>
    <t>Номинальный ток до 100 А включительно (k = 1), от 100 до 250 А включительно (k = 2), от 250 до 500 А включительно (k = 3), от 500 А до 1 000 А включительно (k = 4), свыше 1 000 А (k = 5)</t>
  </si>
  <si>
    <t>Строительство трансформаторных подстанций (ТП), за исключением распределительных трансформаторных подстанций (РТП), с уровнем напряжения до 35 кВ</t>
  </si>
  <si>
    <t>4.j</t>
  </si>
  <si>
    <t>Трансформаторные подстанции (ТП), за исключением распределительных трансформаторных подстанций (РТП)</t>
  </si>
  <si>
    <t>4.j.k</t>
  </si>
  <si>
    <t>Однотрансформаторные (k = 1), двухтрансформаторные и более (k = 2)</t>
  </si>
  <si>
    <t>4.j.k.l</t>
  </si>
  <si>
    <t>Трансформаторная мощность до 25 кВА включительно (l = 1), от 25 до 100 кВА включительно (l = 2), от 100 до 250 кВА включительно (l = 3), от 250 до 500 кВА (l = 4), от 500 до 900 кВА включительно (l = 5), свыше 1000 кВА (l = 6)</t>
  </si>
  <si>
    <t>Строительство распределительных трансформаторных подстанций (РТП) с уровнем напряжения до 35 кВ</t>
  </si>
  <si>
    <t>5.j</t>
  </si>
  <si>
    <t>Распределительные трансформаторные подстанции (РТП)</t>
  </si>
  <si>
    <t>5.j.k</t>
  </si>
  <si>
    <t>5.j.k.l</t>
  </si>
  <si>
    <t>Строительство центров питания, подстанций уровнем напряжения 35 кВ и выше (ПС)</t>
  </si>
  <si>
    <t>6.j</t>
  </si>
  <si>
    <t>ПС 35 кВ (j = 1), ПС 110 кВ и выше (j = 2)</t>
  </si>
  <si>
    <t>Заместитель начальника ОЦиТ</t>
  </si>
  <si>
    <t>А.И. Иванов</t>
  </si>
  <si>
    <t>Приложение N 2</t>
  </si>
  <si>
    <t>на выполнение мероприятий по технологическому</t>
  </si>
  <si>
    <t>присоединению, предусмотренным подпунктами "а" и "в"</t>
  </si>
  <si>
    <t>пункта 16 Методических указаний, за 2019 год</t>
  </si>
  <si>
    <r>
      <t>Информация для расчета стандартизированной тарифной ставки С</t>
    </r>
    <r>
      <rPr>
        <vertAlign val="subscript"/>
        <sz val="11"/>
        <color theme="1"/>
        <rFont val="Calibri"/>
        <family val="2"/>
        <charset val="204"/>
        <scheme val="minor"/>
      </rPr>
      <t>1</t>
    </r>
  </si>
  <si>
    <t>Расходы на одно присоединение (руб. на одно ТП)</t>
  </si>
  <si>
    <t>Расходы по каждому мероприятию (руб.)</t>
  </si>
  <si>
    <t>Количество технологических присоединений (шт.)</t>
  </si>
  <si>
    <t>Подготовка и выдача сетевой организацией технических условий Заявителю</t>
  </si>
  <si>
    <t>Проверка сетевой организацией выполнения Заявителем</t>
  </si>
  <si>
    <t>ИТОГО</t>
  </si>
  <si>
    <t>Приложение N 3</t>
  </si>
  <si>
    <t>фактических расходов на выполнение мероприятий</t>
  </si>
  <si>
    <t>по технологическому присоединению, предусмотренных</t>
  </si>
  <si>
    <t>подпунктами "а" и "в" пункта 16 Методических указаний,</t>
  </si>
  <si>
    <t>за 2015-2017 гг</t>
  </si>
  <si>
    <t>(выполняется отдельно по мероприятиям, предусмотренным</t>
  </si>
  <si>
    <r>
      <t>подпунктами "а"</t>
    </r>
    <r>
      <rPr>
        <sz val="10"/>
        <rFont val="Arial"/>
        <charset val="204"/>
      </rPr>
      <t xml:space="preserve"> и </t>
    </r>
    <r>
      <rPr>
        <sz val="11"/>
        <color rgb="FF0000FF"/>
        <rFont val="Calibri"/>
        <family val="2"/>
        <charset val="204"/>
        <scheme val="minor"/>
      </rPr>
      <t>"в" пункта 16</t>
    </r>
    <r>
      <rPr>
        <sz val="10"/>
        <rFont val="Arial"/>
        <charset val="204"/>
      </rPr>
      <t xml:space="preserve"> Методических указаний)</t>
    </r>
  </si>
  <si>
    <t>тыс. руб.</t>
  </si>
  <si>
    <t>Данные за предыдущий период регулирования (n-2)</t>
  </si>
  <si>
    <t>Данные за год (n-3), предшествующий предыдущему периоду регулирования</t>
  </si>
  <si>
    <t>Данные за год (n-4), предшествующий году (n-3)</t>
  </si>
  <si>
    <t>2017 год</t>
  </si>
  <si>
    <t>2016 год</t>
  </si>
  <si>
    <t>2015 год</t>
  </si>
  <si>
    <t>Расходы по выполнению мероприятий по технологическому присоединению, всего</t>
  </si>
  <si>
    <t>- работы и услуги производственного характера</t>
  </si>
  <si>
    <t>- налоги и сборы, уменьшающие налогооблагаемую базу на прибыль организаций, всего</t>
  </si>
  <si>
    <t>- работы и услуги непроизводственного характера, в том числе:</t>
  </si>
  <si>
    <t>расходы на информационное обслуживание, иные услуги, связанные с деятельностью по технологическому присоединению</t>
  </si>
  <si>
    <t>другие прочие расходы, связанные с производством и реализацией</t>
  </si>
  <si>
    <t>- расходы на услуги банков</t>
  </si>
  <si>
    <t>- % за пользование кредитом</t>
  </si>
  <si>
    <t>- прочие обоснованные расходы</t>
  </si>
  <si>
    <t>- денежные выплаты социального характера (по Коллективному договору)</t>
  </si>
  <si>
    <t>Приложение N 4</t>
  </si>
  <si>
    <t>(рекомендуемый образец)</t>
  </si>
  <si>
    <t>Результаты</t>
  </si>
  <si>
    <t>расчета экономически обоснованных расходов на выполнение</t>
  </si>
  <si>
    <t>мероприятий по технологическому присоединению,</t>
  </si>
  <si>
    <t>предусмотренных подпунктами "а" и "в" пункта 16</t>
  </si>
  <si>
    <t>Методических указаний</t>
  </si>
  <si>
    <t>руб. на одно присоединение</t>
  </si>
  <si>
    <t>Данные за год, предшествующий году (n-3)</t>
  </si>
  <si>
    <t>1. Подготовка и выдача сетевой организацией технических условий Заявителю</t>
  </si>
  <si>
    <t>Сетевая организация 1</t>
  </si>
  <si>
    <t>Сетевая организация 2</t>
  </si>
  <si>
    <t>N</t>
  </si>
  <si>
    <t>Сетевая организация N</t>
  </si>
  <si>
    <t>2. Проверка сетевой организацией выполнения Заявителем</t>
  </si>
  <si>
    <t>Приложение N 5</t>
  </si>
  <si>
    <t>Сведения</t>
  </si>
  <si>
    <t>о строительстве линий электропередачи при технологическом</t>
  </si>
  <si>
    <t>присоединении энергопринимающих устройств максимальной</t>
  </si>
  <si>
    <t>мощностью менее 8 900 кВт и на уровне напряжения ниже 35 кВ</t>
  </si>
  <si>
    <t>(заполняется раздельно для случаев технологического</t>
  </si>
  <si>
    <t>присоединения на территории городских населенных пунктов</t>
  </si>
  <si>
    <t>и территорий, не относящихся к территориям городских</t>
  </si>
  <si>
    <t>населенных пунктов)</t>
  </si>
  <si>
    <t>Присоединенная максимальная мощность, кВт</t>
  </si>
  <si>
    <t>Сечение провода (диапазон до 25 квадратных мм включительно (m = 1), от 25 до 50 квадратных мм включительно (m = 2), от 50 до 75 квадратных мм включительно (m = 3), от 75 до 100 квадратных мм включительно (m = 4), от 100 до 200 квадратных мм включительно (m = 5), свыше 200 квадратных мм (m = 6))</t>
  </si>
  <si>
    <t>Способ прокладки кабельных линий (в траншеях (j = 1), в блоках (j = 2), в каналах (j = 3), в туннелях и коллекторах (j = 4), в галереях и эстакадах (j = 5))</t>
  </si>
  <si>
    <t>Расчёт стандартизированной ставки платы на технологическое присоединение к сетям ОАО "ОЭЗ ППТ "Алабуга" на 2019 год</t>
  </si>
  <si>
    <t>Наименование</t>
  </si>
  <si>
    <t>Значение</t>
  </si>
  <si>
    <t>Суммарная мощность присоединения на уровень присоединения, кВт</t>
  </si>
  <si>
    <t>Расходы на технологическое присоединение, руб.</t>
  </si>
  <si>
    <t>Прибыль, руб.</t>
  </si>
  <si>
    <t>Итого необходимая валовая выручка, руб.(без НДС)</t>
  </si>
  <si>
    <t>Ставка платы на технологическое присоединение за 1 кВт без НДС, руб.</t>
  </si>
  <si>
    <t>НДС, руб.</t>
  </si>
  <si>
    <t>Ставка платы на технологическое присоединение за 1 кВт с НДС, руб.</t>
  </si>
  <si>
    <t xml:space="preserve">Заместитель начальника отдела </t>
  </si>
  <si>
    <t>ценообразования и тарифов</t>
  </si>
  <si>
    <t>Согласовано:</t>
  </si>
  <si>
    <t>Главный энергетик</t>
  </si>
  <si>
    <t>А.В. Сираев</t>
  </si>
  <si>
    <t>Приложение 1</t>
  </si>
  <si>
    <t>необходимой валовой выручки</t>
  </si>
  <si>
    <t>по технологическому присоединению</t>
  </si>
  <si>
    <t xml:space="preserve">N п/п   </t>
  </si>
  <si>
    <t xml:space="preserve">Показатели               </t>
  </si>
  <si>
    <t xml:space="preserve">Ожидаемые данные за текущий период  </t>
  </si>
  <si>
    <t>Плановые показатели на следующий период</t>
  </si>
  <si>
    <t xml:space="preserve">1.   </t>
  </si>
  <si>
    <t xml:space="preserve">1.1.  </t>
  </si>
  <si>
    <t xml:space="preserve">Вспомогательные материалы              </t>
  </si>
  <si>
    <t xml:space="preserve">1.2.  </t>
  </si>
  <si>
    <t xml:space="preserve">Энергия на хозяйственные нужды         </t>
  </si>
  <si>
    <t xml:space="preserve">1.3.  </t>
  </si>
  <si>
    <t xml:space="preserve">Оплата труда ППП (без ЕСН)             </t>
  </si>
  <si>
    <t xml:space="preserve">1.4.  </t>
  </si>
  <si>
    <t xml:space="preserve">Отчисления на социальные нужды         </t>
  </si>
  <si>
    <t xml:space="preserve">1.5.  </t>
  </si>
  <si>
    <t xml:space="preserve">Прочие расходы, всего, в том числе:    </t>
  </si>
  <si>
    <t xml:space="preserve">1.5.1. </t>
  </si>
  <si>
    <t xml:space="preserve"> - работы и услуги производственного    </t>
  </si>
  <si>
    <t xml:space="preserve">1.5.2. </t>
  </si>
  <si>
    <t xml:space="preserve"> - налоги, всего                        </t>
  </si>
  <si>
    <t xml:space="preserve">1.5.3. </t>
  </si>
  <si>
    <t xml:space="preserve"> - работы и услуги непроизводственного  характера, в т.ч.:  </t>
  </si>
  <si>
    <t xml:space="preserve">услуги связи                           </t>
  </si>
  <si>
    <t xml:space="preserve">расходы на охрану и пожарную безопасность              </t>
  </si>
  <si>
    <t>расходы на информационное обслуживание, консультационные и юридические услуги</t>
  </si>
  <si>
    <t xml:space="preserve">плата за аренду имущества              </t>
  </si>
  <si>
    <t xml:space="preserve">1.6.  </t>
  </si>
  <si>
    <t xml:space="preserve">1.6.1. </t>
  </si>
  <si>
    <t xml:space="preserve"> - расходы на услуги банков             </t>
  </si>
  <si>
    <t xml:space="preserve">1.6.2. </t>
  </si>
  <si>
    <t xml:space="preserve"> - % за пользование кредитом            </t>
  </si>
  <si>
    <t xml:space="preserve">1.6.3. </t>
  </si>
  <si>
    <t xml:space="preserve"> - налог на имущество                   </t>
  </si>
  <si>
    <t xml:space="preserve">1.6.4. </t>
  </si>
  <si>
    <t xml:space="preserve"> - другие обоснованные расходы          </t>
  </si>
  <si>
    <t xml:space="preserve">1.6.5. </t>
  </si>
  <si>
    <t xml:space="preserve"> - денежные выплаты социальногохарактера (по Коллективному договору) </t>
  </si>
  <si>
    <t xml:space="preserve">1.6.6. </t>
  </si>
  <si>
    <t xml:space="preserve"> - другие расходы из прибыли            </t>
  </si>
  <si>
    <t xml:space="preserve">2.   </t>
  </si>
  <si>
    <t>Расходы на строительство объектов электросетевого хозяйства - от существующих объектов электросетевого хозяйства до присоединяемых энергопринимающих устройств и (или) объектов электроэнергетики</t>
  </si>
  <si>
    <t xml:space="preserve">3.   </t>
  </si>
  <si>
    <t xml:space="preserve">Выпадающие доходы/экономия средств     </t>
  </si>
  <si>
    <t xml:space="preserve">4.   </t>
  </si>
  <si>
    <t>Налог на прибыль с платы на технологическое присоединение (20%)</t>
  </si>
  <si>
    <t xml:space="preserve">5.   </t>
  </si>
  <si>
    <t>Необходимая валовая выручка (сумма п. 1- 3)</t>
  </si>
  <si>
    <t xml:space="preserve">Заместитель генерального </t>
  </si>
  <si>
    <t>А.А. Аюпов</t>
  </si>
  <si>
    <t>директора по экономике и финансам</t>
  </si>
  <si>
    <t>Заместитель начальника отдела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</si>
</sst>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>
    <font>
      <sz val="10"/>
      <name val="Arial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0"/>
      <name val="Arial Cyr"/>
      <charset val="204"/>
    </font>
    <font>
      <sz val="14"/>
      <name val="Times New Roman"/>
      <family val="1"/>
      <charset val="204"/>
    </font>
    <font>
      <u/>
      <sz val="10"/>
      <color theme="10"/>
      <name val="Arial Cyr"/>
      <charset val="204"/>
    </font>
    <font>
      <u/>
      <sz val="14"/>
      <color theme="10"/>
      <name val="Arial Cyr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vertAlign val="subscript"/>
      <sz val="11"/>
      <color theme="1"/>
      <name val="Calibri"/>
      <family val="2"/>
      <charset val="204"/>
      <scheme val="minor"/>
    </font>
    <font>
      <sz val="11"/>
      <color rgb="FF0000FF"/>
      <name val="Calibri"/>
      <family val="2"/>
      <charset val="204"/>
      <scheme val="minor"/>
    </font>
    <font>
      <sz val="10"/>
      <name val="Helv"/>
      <charset val="204"/>
    </font>
    <font>
      <sz val="11"/>
      <name val="Calibri"/>
      <family val="2"/>
      <charset val="204"/>
    </font>
    <font>
      <sz val="12"/>
      <name val="Trajan Pro"/>
      <family val="1"/>
    </font>
    <font>
      <sz val="12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4" fillId="0" borderId="0"/>
    <xf numFmtId="0" fontId="6" fillId="0" borderId="0" applyNumberFormat="0" applyFill="0" applyBorder="0" applyAlignment="0" applyProtection="0"/>
    <xf numFmtId="0" fontId="1" fillId="0" borderId="0"/>
    <xf numFmtId="0" fontId="9" fillId="0" borderId="0"/>
    <xf numFmtId="0" fontId="4" fillId="0" borderId="0"/>
    <xf numFmtId="0" fontId="13" fillId="0" borderId="0"/>
  </cellStyleXfs>
  <cellXfs count="62">
    <xf numFmtId="0" fontId="0" fillId="0" borderId="0" xfId="0"/>
    <xf numFmtId="0" fontId="5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3" fillId="0" borderId="0" xfId="1" applyFont="1" applyAlignment="1">
      <alignment horizontal="left" vertical="center"/>
    </xf>
    <xf numFmtId="0" fontId="5" fillId="0" borderId="0" xfId="1" applyFont="1" applyAlignment="1">
      <alignment horizontal="left" vertical="center"/>
    </xf>
    <xf numFmtId="0" fontId="7" fillId="0" borderId="0" xfId="2" applyFont="1" applyAlignment="1">
      <alignment vertical="center"/>
    </xf>
    <xf numFmtId="0" fontId="6" fillId="0" borderId="0" xfId="2" applyAlignment="1">
      <alignment vertical="center"/>
    </xf>
    <xf numFmtId="0" fontId="1" fillId="0" borderId="0" xfId="3"/>
    <xf numFmtId="0" fontId="1" fillId="0" borderId="0" xfId="3" applyAlignment="1">
      <alignment horizontal="right" vertical="center"/>
    </xf>
    <xf numFmtId="0" fontId="1" fillId="0" borderId="0" xfId="3" applyAlignment="1">
      <alignment horizontal="justify" vertical="center"/>
    </xf>
    <xf numFmtId="0" fontId="1" fillId="0" borderId="2" xfId="3" applyBorder="1" applyAlignment="1">
      <alignment horizontal="center" vertical="center" wrapText="1"/>
    </xf>
    <xf numFmtId="0" fontId="1" fillId="0" borderId="3" xfId="3" applyBorder="1" applyAlignment="1">
      <alignment horizontal="center" vertical="center" wrapText="1"/>
    </xf>
    <xf numFmtId="0" fontId="1" fillId="0" borderId="4" xfId="3" applyBorder="1" applyAlignment="1">
      <alignment horizontal="center" vertical="center" wrapText="1"/>
    </xf>
    <xf numFmtId="0" fontId="1" fillId="0" borderId="5" xfId="3" applyBorder="1" applyAlignment="1">
      <alignment horizontal="center" vertical="center" wrapText="1"/>
    </xf>
    <xf numFmtId="0" fontId="1" fillId="0" borderId="5" xfId="3" applyBorder="1" applyAlignment="1">
      <alignment horizontal="justify" vertical="center" wrapText="1"/>
    </xf>
    <xf numFmtId="0" fontId="1" fillId="0" borderId="5" xfId="3" applyBorder="1" applyAlignment="1">
      <alignment vertical="center" wrapText="1"/>
    </xf>
    <xf numFmtId="0" fontId="2" fillId="0" borderId="0" xfId="3" applyFont="1" applyFill="1" applyBorder="1" applyAlignment="1">
      <alignment horizontal="justify" vertical="center" wrapText="1"/>
    </xf>
    <xf numFmtId="0" fontId="2" fillId="0" borderId="0" xfId="3" applyFont="1"/>
    <xf numFmtId="0" fontId="2" fillId="0" borderId="0" xfId="3" applyFont="1" applyAlignment="1">
      <alignment horizontal="left" indent="1"/>
    </xf>
    <xf numFmtId="4" fontId="1" fillId="0" borderId="5" xfId="3" applyNumberFormat="1" applyBorder="1" applyAlignment="1">
      <alignment vertical="center" wrapText="1"/>
    </xf>
    <xf numFmtId="3" fontId="1" fillId="0" borderId="5" xfId="3" applyNumberFormat="1" applyBorder="1" applyAlignment="1">
      <alignment horizontal="center" vertical="center" wrapText="1"/>
    </xf>
    <xf numFmtId="0" fontId="2" fillId="0" borderId="4" xfId="3" applyFont="1" applyBorder="1" applyAlignment="1">
      <alignment horizontal="center" vertical="center" wrapText="1"/>
    </xf>
    <xf numFmtId="0" fontId="2" fillId="0" borderId="5" xfId="3" applyFont="1" applyBorder="1" applyAlignment="1">
      <alignment vertical="center" wrapText="1"/>
    </xf>
    <xf numFmtId="4" fontId="2" fillId="0" borderId="5" xfId="3" applyNumberFormat="1" applyFont="1" applyBorder="1" applyAlignment="1">
      <alignment vertical="center" wrapText="1"/>
    </xf>
    <xf numFmtId="0" fontId="2" fillId="0" borderId="5" xfId="3" applyFont="1" applyBorder="1" applyAlignment="1">
      <alignment horizontal="center" vertical="center" wrapText="1"/>
    </xf>
    <xf numFmtId="3" fontId="2" fillId="0" borderId="5" xfId="3" applyNumberFormat="1" applyFont="1" applyBorder="1" applyAlignment="1">
      <alignment horizontal="center" vertical="center" wrapText="1"/>
    </xf>
    <xf numFmtId="0" fontId="1" fillId="0" borderId="4" xfId="3" applyBorder="1" applyAlignment="1">
      <alignment vertical="center" wrapText="1"/>
    </xf>
    <xf numFmtId="0" fontId="8" fillId="0" borderId="0" xfId="4" applyFont="1"/>
    <xf numFmtId="0" fontId="10" fillId="0" borderId="0" xfId="5" applyFont="1" applyFill="1"/>
    <xf numFmtId="0" fontId="5" fillId="0" borderId="0" xfId="4" applyFont="1"/>
    <xf numFmtId="0" fontId="3" fillId="0" borderId="1" xfId="4" applyFont="1" applyBorder="1" applyAlignment="1">
      <alignment horizontal="center" vertical="center" wrapText="1"/>
    </xf>
    <xf numFmtId="0" fontId="5" fillId="0" borderId="1" xfId="4" applyFont="1" applyBorder="1" applyAlignment="1">
      <alignment horizontal="center" vertical="center" wrapText="1"/>
    </xf>
    <xf numFmtId="0" fontId="5" fillId="0" borderId="1" xfId="4" applyFont="1" applyBorder="1" applyAlignment="1">
      <alignment vertical="center" wrapText="1"/>
    </xf>
    <xf numFmtId="3" fontId="5" fillId="0" borderId="1" xfId="4" applyNumberFormat="1" applyFont="1" applyBorder="1" applyAlignment="1">
      <alignment horizontal="right" vertical="center" wrapText="1" indent="2"/>
    </xf>
    <xf numFmtId="4" fontId="5" fillId="0" borderId="1" xfId="4" applyNumberFormat="1" applyFont="1" applyBorder="1" applyAlignment="1">
      <alignment horizontal="right" vertical="center" wrapText="1" indent="2"/>
    </xf>
    <xf numFmtId="0" fontId="5" fillId="0" borderId="1" xfId="4" applyFont="1" applyBorder="1" applyAlignment="1">
      <alignment horizontal="right" vertical="center" wrapText="1" indent="2"/>
    </xf>
    <xf numFmtId="0" fontId="5" fillId="0" borderId="0" xfId="6" applyFont="1"/>
    <xf numFmtId="0" fontId="5" fillId="0" borderId="0" xfId="6" applyFont="1" applyFill="1" applyAlignment="1">
      <alignment horizontal="left" indent="4"/>
    </xf>
    <xf numFmtId="0" fontId="5" fillId="0" borderId="0" xfId="6" applyFont="1" applyAlignment="1">
      <alignment horizontal="left" indent="4"/>
    </xf>
    <xf numFmtId="0" fontId="5" fillId="0" borderId="0" xfId="4" applyFont="1" applyAlignment="1">
      <alignment horizontal="left" indent="4"/>
    </xf>
    <xf numFmtId="0" fontId="9" fillId="0" borderId="0" xfId="4"/>
    <xf numFmtId="0" fontId="14" fillId="0" borderId="0" xfId="4" applyFont="1" applyAlignment="1">
      <alignment horizontal="right"/>
    </xf>
    <xf numFmtId="0" fontId="14" fillId="0" borderId="0" xfId="4" applyFont="1" applyAlignment="1">
      <alignment horizontal="justify"/>
    </xf>
    <xf numFmtId="0" fontId="14" fillId="0" borderId="1" xfId="4" applyFont="1" applyBorder="1" applyAlignment="1">
      <alignment horizontal="center" vertical="center" wrapText="1"/>
    </xf>
    <xf numFmtId="0" fontId="14" fillId="0" borderId="1" xfId="4" applyFont="1" applyBorder="1" applyAlignment="1">
      <alignment horizontal="center" vertical="top" wrapText="1"/>
    </xf>
    <xf numFmtId="0" fontId="14" fillId="0" borderId="1" xfId="4" applyFont="1" applyBorder="1" applyAlignment="1">
      <alignment vertical="top" wrapText="1"/>
    </xf>
    <xf numFmtId="4" fontId="14" fillId="0" borderId="1" xfId="4" applyNumberFormat="1" applyFont="1" applyBorder="1" applyAlignment="1">
      <alignment vertical="top" wrapText="1"/>
    </xf>
    <xf numFmtId="0" fontId="15" fillId="0" borderId="0" xfId="6" applyFont="1"/>
    <xf numFmtId="0" fontId="16" fillId="0" borderId="0" xfId="4" applyFont="1"/>
    <xf numFmtId="0" fontId="15" fillId="0" borderId="0" xfId="6" applyFont="1" applyFill="1" applyAlignment="1">
      <alignment horizontal="left" indent="4"/>
    </xf>
    <xf numFmtId="0" fontId="15" fillId="0" borderId="0" xfId="6" applyFont="1" applyAlignment="1"/>
    <xf numFmtId="0" fontId="3" fillId="0" borderId="0" xfId="0" applyFont="1" applyAlignment="1">
      <alignment horizontal="center"/>
    </xf>
    <xf numFmtId="0" fontId="3" fillId="0" borderId="0" xfId="4" applyFont="1" applyAlignment="1">
      <alignment horizontal="center" vertical="center" wrapText="1"/>
    </xf>
    <xf numFmtId="0" fontId="14" fillId="0" borderId="0" xfId="4" applyFont="1" applyAlignment="1">
      <alignment horizontal="center"/>
    </xf>
    <xf numFmtId="0" fontId="15" fillId="0" borderId="0" xfId="6" applyFont="1" applyAlignment="1">
      <alignment horizontal="left" wrapText="1"/>
    </xf>
    <xf numFmtId="0" fontId="1" fillId="0" borderId="0" xfId="3" applyAlignment="1">
      <alignment horizontal="center" vertical="center"/>
    </xf>
    <xf numFmtId="0" fontId="1" fillId="0" borderId="6" xfId="3" applyBorder="1" applyAlignment="1">
      <alignment horizontal="center" vertical="center" wrapText="1"/>
    </xf>
    <xf numFmtId="0" fontId="1" fillId="0" borderId="4" xfId="3" applyBorder="1" applyAlignment="1">
      <alignment horizontal="center" vertical="center" wrapText="1"/>
    </xf>
    <xf numFmtId="0" fontId="1" fillId="0" borderId="7" xfId="3" applyBorder="1" applyAlignment="1">
      <alignment horizontal="center" vertical="center" wrapText="1"/>
    </xf>
    <xf numFmtId="0" fontId="1" fillId="0" borderId="8" xfId="3" applyBorder="1" applyAlignment="1">
      <alignment horizontal="center" vertical="center" wrapText="1"/>
    </xf>
    <xf numFmtId="0" fontId="1" fillId="0" borderId="3" xfId="3" applyBorder="1" applyAlignment="1">
      <alignment horizontal="center" vertical="center" wrapText="1"/>
    </xf>
    <xf numFmtId="0" fontId="12" fillId="0" borderId="0" xfId="3" applyFont="1" applyAlignment="1">
      <alignment horizontal="center" vertical="center"/>
    </xf>
  </cellXfs>
  <cellStyles count="7">
    <cellStyle name="Гиперссылка" xfId="2" builtinId="8"/>
    <cellStyle name="Обычный" xfId="0" builtinId="0"/>
    <cellStyle name="Обычный 2" xfId="1"/>
    <cellStyle name="Обычный 2 2" xfId="4"/>
    <cellStyle name="Обычный 3" xfId="3"/>
    <cellStyle name="Обычный_2008_05_04_Калькуляция по таможне АДЦ_ППДТ2" xfId="6"/>
    <cellStyle name="Обычный_2008_11_27_калькуляция_на_трансп_и_спецтехнику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2218765</xdr:colOff>
      <xdr:row>0</xdr:row>
      <xdr:rowOff>0</xdr:rowOff>
    </xdr:from>
    <xdr:to>
      <xdr:col>3</xdr:col>
      <xdr:colOff>1</xdr:colOff>
      <xdr:row>9</xdr:row>
      <xdr:rowOff>188819</xdr:rowOff>
    </xdr:to>
    <xdr:sp macro="" textlink="">
      <xdr:nvSpPr>
        <xdr:cNvPr id="2" name="TextBox 1"/>
        <xdr:cNvSpPr txBox="1"/>
      </xdr:nvSpPr>
      <xdr:spPr>
        <a:xfrm>
          <a:off x="2609290" y="0"/>
          <a:ext cx="2886636" cy="24843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ru-RU" sz="1200" b="1">
              <a:latin typeface="Times New Roman" pitchFamily="18" charset="0"/>
              <a:cs typeface="Times New Roman" pitchFamily="18" charset="0"/>
            </a:rPr>
            <a:t>УТВЕРЖДАЮ</a:t>
          </a:r>
        </a:p>
        <a:p>
          <a:pPr algn="l"/>
          <a:r>
            <a:rPr lang="ru-RU" sz="1200">
              <a:latin typeface="Times New Roman" pitchFamily="18" charset="0"/>
              <a:cs typeface="Times New Roman" pitchFamily="18" charset="0"/>
            </a:rPr>
            <a:t>Заместитель генерального директора </a:t>
          </a:r>
        </a:p>
        <a:p>
          <a:r>
            <a:rPr lang="ru-RU" sz="1200">
              <a:latin typeface="Times New Roman" pitchFamily="18" charset="0"/>
              <a:cs typeface="Times New Roman" pitchFamily="18" charset="0"/>
            </a:rPr>
            <a:t>по</a:t>
          </a:r>
          <a:r>
            <a:rPr lang="ru-RU" sz="1200" baseline="0">
              <a:latin typeface="Times New Roman" pitchFamily="18" charset="0"/>
              <a:cs typeface="Times New Roman" pitchFamily="18" charset="0"/>
            </a:rPr>
            <a:t> экономике и финансам</a:t>
          </a:r>
        </a:p>
        <a:p>
          <a:r>
            <a:rPr lang="ru-RU" sz="1200">
              <a:latin typeface="Times New Roman" pitchFamily="18" charset="0"/>
              <a:cs typeface="Times New Roman" pitchFamily="18" charset="0"/>
            </a:rPr>
            <a:t>АО "ОЭЗ ППТ "Алабуга"</a:t>
          </a:r>
        </a:p>
        <a:p>
          <a:pPr algn="l"/>
          <a:endParaRPr lang="ru-RU" sz="1200">
            <a:latin typeface="Times New Roman" pitchFamily="18" charset="0"/>
            <a:cs typeface="Times New Roman" pitchFamily="18" charset="0"/>
          </a:endParaRPr>
        </a:p>
        <a:p>
          <a:endParaRPr lang="ru-RU" sz="1200">
            <a:latin typeface="Times New Roman" pitchFamily="18" charset="0"/>
            <a:cs typeface="Times New Roman" pitchFamily="18" charset="0"/>
          </a:endParaRPr>
        </a:p>
        <a:p>
          <a:pPr algn="l"/>
          <a:r>
            <a:rPr lang="ru-RU" sz="1200">
              <a:latin typeface="Times New Roman" pitchFamily="18" charset="0"/>
              <a:cs typeface="Times New Roman" pitchFamily="18" charset="0"/>
            </a:rPr>
            <a:t>_________________</a:t>
          </a:r>
          <a:r>
            <a:rPr lang="ru-RU" sz="1200" baseline="0">
              <a:latin typeface="Times New Roman" pitchFamily="18" charset="0"/>
              <a:cs typeface="Times New Roman" pitchFamily="18" charset="0"/>
            </a:rPr>
            <a:t> /А.А. Аюпов/</a:t>
          </a:r>
        </a:p>
        <a:p>
          <a:pPr algn="l"/>
          <a:endParaRPr lang="ru-RU" sz="1200" baseline="0">
            <a:latin typeface="Times New Roman" pitchFamily="18" charset="0"/>
            <a:cs typeface="Times New Roman" pitchFamily="18" charset="0"/>
          </a:endParaRPr>
        </a:p>
        <a:p>
          <a:pPr algn="l"/>
          <a:r>
            <a:rPr lang="ru-RU" sz="1200" baseline="0">
              <a:latin typeface="Times New Roman" pitchFamily="18" charset="0"/>
              <a:cs typeface="Times New Roman" pitchFamily="18" charset="0"/>
            </a:rPr>
            <a:t>"___" _______________2018 г.</a:t>
          </a:r>
        </a:p>
        <a:p>
          <a:pPr algn="l"/>
          <a:endParaRPr lang="ru-RU" sz="1200" baseline="0"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tabSelected="1" zoomScaleNormal="100" workbookViewId="0">
      <selection activeCell="H30" sqref="H30"/>
    </sheetView>
  </sheetViews>
  <sheetFormatPr defaultRowHeight="12.75"/>
  <cols>
    <col min="1" max="1" width="5.85546875" customWidth="1"/>
    <col min="2" max="2" width="15.7109375" bestFit="1" customWidth="1"/>
  </cols>
  <sheetData>
    <row r="1" spans="1:12" ht="18.75">
      <c r="A1" s="51" t="s">
        <v>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</row>
    <row r="2" spans="1:12" ht="18.75">
      <c r="A2" s="51" t="s">
        <v>1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</row>
    <row r="3" spans="1:12" ht="18.75">
      <c r="A3" s="51" t="s">
        <v>45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</row>
    <row r="7" spans="1:12" ht="18.75">
      <c r="A7" s="1" t="s">
        <v>2</v>
      </c>
      <c r="B7" s="1" t="s">
        <v>48</v>
      </c>
    </row>
    <row r="8" spans="1:12" ht="18.75">
      <c r="A8" s="1"/>
      <c r="B8" s="2" t="s">
        <v>47</v>
      </c>
    </row>
    <row r="9" spans="1:12" ht="18.75">
      <c r="A9" s="2"/>
      <c r="B9" s="2"/>
    </row>
    <row r="10" spans="1:12" ht="18.75">
      <c r="A10" s="1" t="s">
        <v>3</v>
      </c>
      <c r="B10" s="1" t="s">
        <v>46</v>
      </c>
    </row>
    <row r="11" spans="1:12" ht="18.75">
      <c r="A11" s="2"/>
      <c r="B11" s="2"/>
    </row>
    <row r="12" spans="1:12" ht="18.75">
      <c r="A12" s="1" t="s">
        <v>4</v>
      </c>
      <c r="B12" s="1" t="s">
        <v>51</v>
      </c>
    </row>
    <row r="13" spans="1:12" ht="18.75">
      <c r="A13" s="1"/>
      <c r="B13" s="1" t="s">
        <v>50</v>
      </c>
    </row>
    <row r="14" spans="1:12" ht="18.75">
      <c r="A14" s="2"/>
      <c r="B14" s="2"/>
    </row>
    <row r="15" spans="1:12" ht="18.75">
      <c r="A15" s="1" t="s">
        <v>5</v>
      </c>
      <c r="B15" s="1" t="s">
        <v>49</v>
      </c>
    </row>
    <row r="16" spans="1:12" ht="18.75">
      <c r="A16" s="1"/>
      <c r="B16" s="1" t="s">
        <v>50</v>
      </c>
    </row>
    <row r="17" spans="1:2" ht="18.75">
      <c r="A17" s="2"/>
      <c r="B17" s="2"/>
    </row>
    <row r="18" spans="1:2" ht="18.75">
      <c r="A18" s="1" t="s">
        <v>6</v>
      </c>
      <c r="B18" s="1" t="s">
        <v>52</v>
      </c>
    </row>
    <row r="19" spans="1:2" ht="18.75">
      <c r="A19" s="3"/>
      <c r="B19" s="3"/>
    </row>
    <row r="20" spans="1:2" ht="18.75">
      <c r="A20" s="4" t="s">
        <v>7</v>
      </c>
      <c r="B20" s="4" t="s">
        <v>53</v>
      </c>
    </row>
    <row r="21" spans="1:2" ht="18.75">
      <c r="A21" s="3"/>
      <c r="B21" s="3"/>
    </row>
    <row r="22" spans="1:2" ht="18.75">
      <c r="A22" s="1" t="s">
        <v>8</v>
      </c>
      <c r="B22" s="1" t="s">
        <v>54</v>
      </c>
    </row>
    <row r="23" spans="1:2" ht="18.75">
      <c r="A23" s="2"/>
      <c r="B23" s="2"/>
    </row>
    <row r="24" spans="1:2" ht="18.75">
      <c r="A24" s="1" t="s">
        <v>9</v>
      </c>
      <c r="B24" s="1" t="s">
        <v>55</v>
      </c>
    </row>
    <row r="25" spans="1:2" ht="18">
      <c r="A25" s="5"/>
      <c r="B25" s="6"/>
    </row>
    <row r="26" spans="1:2" ht="18.75">
      <c r="A26" s="1" t="s">
        <v>10</v>
      </c>
      <c r="B26" s="1" t="s">
        <v>57</v>
      </c>
    </row>
    <row r="27" spans="1:2" ht="18.75">
      <c r="A27" s="2"/>
      <c r="B27" s="2"/>
    </row>
    <row r="28" spans="1:2" ht="18.75">
      <c r="A28" s="1" t="s">
        <v>11</v>
      </c>
      <c r="B28" s="1" t="s">
        <v>56</v>
      </c>
    </row>
    <row r="29" spans="1:2" ht="18.75">
      <c r="A29" s="2"/>
      <c r="B29" s="2"/>
    </row>
  </sheetData>
  <mergeCells count="3">
    <mergeCell ref="A1:L1"/>
    <mergeCell ref="A2:L2"/>
    <mergeCell ref="A3:L3"/>
  </mergeCells>
  <pageMargins left="0.7" right="0.7" top="0.75" bottom="0.75" header="0.3" footer="0.3"/>
  <pageSetup paperSize="9" scale="7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9.9978637043366805E-2"/>
  </sheetPr>
  <dimension ref="A1:D29"/>
  <sheetViews>
    <sheetView view="pageBreakPreview" zoomScale="85" zoomScaleNormal="100" workbookViewId="0">
      <selection activeCell="I19" sqref="I19"/>
    </sheetView>
  </sheetViews>
  <sheetFormatPr defaultRowHeight="18.75"/>
  <cols>
    <col min="1" max="1" width="5.85546875" style="29" customWidth="1"/>
    <col min="2" max="2" width="54.42578125" style="29" customWidth="1"/>
    <col min="3" max="3" width="22.140625" style="29" customWidth="1"/>
    <col min="4" max="4" width="10.5703125" style="29" customWidth="1"/>
    <col min="5" max="256" width="9.140625" style="29"/>
    <col min="257" max="257" width="5.85546875" style="29" customWidth="1"/>
    <col min="258" max="258" width="54.42578125" style="29" customWidth="1"/>
    <col min="259" max="259" width="22.140625" style="29" customWidth="1"/>
    <col min="260" max="260" width="10.5703125" style="29" customWidth="1"/>
    <col min="261" max="512" width="9.140625" style="29"/>
    <col min="513" max="513" width="5.85546875" style="29" customWidth="1"/>
    <col min="514" max="514" width="54.42578125" style="29" customWidth="1"/>
    <col min="515" max="515" width="22.140625" style="29" customWidth="1"/>
    <col min="516" max="516" width="10.5703125" style="29" customWidth="1"/>
    <col min="517" max="768" width="9.140625" style="29"/>
    <col min="769" max="769" width="5.85546875" style="29" customWidth="1"/>
    <col min="770" max="770" width="54.42578125" style="29" customWidth="1"/>
    <col min="771" max="771" width="22.140625" style="29" customWidth="1"/>
    <col min="772" max="772" width="10.5703125" style="29" customWidth="1"/>
    <col min="773" max="1024" width="9.140625" style="29"/>
    <col min="1025" max="1025" width="5.85546875" style="29" customWidth="1"/>
    <col min="1026" max="1026" width="54.42578125" style="29" customWidth="1"/>
    <col min="1027" max="1027" width="22.140625" style="29" customWidth="1"/>
    <col min="1028" max="1028" width="10.5703125" style="29" customWidth="1"/>
    <col min="1029" max="1280" width="9.140625" style="29"/>
    <col min="1281" max="1281" width="5.85546875" style="29" customWidth="1"/>
    <col min="1282" max="1282" width="54.42578125" style="29" customWidth="1"/>
    <col min="1283" max="1283" width="22.140625" style="29" customWidth="1"/>
    <col min="1284" max="1284" width="10.5703125" style="29" customWidth="1"/>
    <col min="1285" max="1536" width="9.140625" style="29"/>
    <col min="1537" max="1537" width="5.85546875" style="29" customWidth="1"/>
    <col min="1538" max="1538" width="54.42578125" style="29" customWidth="1"/>
    <col min="1539" max="1539" width="22.140625" style="29" customWidth="1"/>
    <col min="1540" max="1540" width="10.5703125" style="29" customWidth="1"/>
    <col min="1541" max="1792" width="9.140625" style="29"/>
    <col min="1793" max="1793" width="5.85546875" style="29" customWidth="1"/>
    <col min="1794" max="1794" width="54.42578125" style="29" customWidth="1"/>
    <col min="1795" max="1795" width="22.140625" style="29" customWidth="1"/>
    <col min="1796" max="1796" width="10.5703125" style="29" customWidth="1"/>
    <col min="1797" max="2048" width="9.140625" style="29"/>
    <col min="2049" max="2049" width="5.85546875" style="29" customWidth="1"/>
    <col min="2050" max="2050" width="54.42578125" style="29" customWidth="1"/>
    <col min="2051" max="2051" width="22.140625" style="29" customWidth="1"/>
    <col min="2052" max="2052" width="10.5703125" style="29" customWidth="1"/>
    <col min="2053" max="2304" width="9.140625" style="29"/>
    <col min="2305" max="2305" width="5.85546875" style="29" customWidth="1"/>
    <col min="2306" max="2306" width="54.42578125" style="29" customWidth="1"/>
    <col min="2307" max="2307" width="22.140625" style="29" customWidth="1"/>
    <col min="2308" max="2308" width="10.5703125" style="29" customWidth="1"/>
    <col min="2309" max="2560" width="9.140625" style="29"/>
    <col min="2561" max="2561" width="5.85546875" style="29" customWidth="1"/>
    <col min="2562" max="2562" width="54.42578125" style="29" customWidth="1"/>
    <col min="2563" max="2563" width="22.140625" style="29" customWidth="1"/>
    <col min="2564" max="2564" width="10.5703125" style="29" customWidth="1"/>
    <col min="2565" max="2816" width="9.140625" style="29"/>
    <col min="2817" max="2817" width="5.85546875" style="29" customWidth="1"/>
    <col min="2818" max="2818" width="54.42578125" style="29" customWidth="1"/>
    <col min="2819" max="2819" width="22.140625" style="29" customWidth="1"/>
    <col min="2820" max="2820" width="10.5703125" style="29" customWidth="1"/>
    <col min="2821" max="3072" width="9.140625" style="29"/>
    <col min="3073" max="3073" width="5.85546875" style="29" customWidth="1"/>
    <col min="3074" max="3074" width="54.42578125" style="29" customWidth="1"/>
    <col min="3075" max="3075" width="22.140625" style="29" customWidth="1"/>
    <col min="3076" max="3076" width="10.5703125" style="29" customWidth="1"/>
    <col min="3077" max="3328" width="9.140625" style="29"/>
    <col min="3329" max="3329" width="5.85546875" style="29" customWidth="1"/>
    <col min="3330" max="3330" width="54.42578125" style="29" customWidth="1"/>
    <col min="3331" max="3331" width="22.140625" style="29" customWidth="1"/>
    <col min="3332" max="3332" width="10.5703125" style="29" customWidth="1"/>
    <col min="3333" max="3584" width="9.140625" style="29"/>
    <col min="3585" max="3585" width="5.85546875" style="29" customWidth="1"/>
    <col min="3586" max="3586" width="54.42578125" style="29" customWidth="1"/>
    <col min="3587" max="3587" width="22.140625" style="29" customWidth="1"/>
    <col min="3588" max="3588" width="10.5703125" style="29" customWidth="1"/>
    <col min="3589" max="3840" width="9.140625" style="29"/>
    <col min="3841" max="3841" width="5.85546875" style="29" customWidth="1"/>
    <col min="3842" max="3842" width="54.42578125" style="29" customWidth="1"/>
    <col min="3843" max="3843" width="22.140625" style="29" customWidth="1"/>
    <col min="3844" max="3844" width="10.5703125" style="29" customWidth="1"/>
    <col min="3845" max="4096" width="9.140625" style="29"/>
    <col min="4097" max="4097" width="5.85546875" style="29" customWidth="1"/>
    <col min="4098" max="4098" width="54.42578125" style="29" customWidth="1"/>
    <col min="4099" max="4099" width="22.140625" style="29" customWidth="1"/>
    <col min="4100" max="4100" width="10.5703125" style="29" customWidth="1"/>
    <col min="4101" max="4352" width="9.140625" style="29"/>
    <col min="4353" max="4353" width="5.85546875" style="29" customWidth="1"/>
    <col min="4354" max="4354" width="54.42578125" style="29" customWidth="1"/>
    <col min="4355" max="4355" width="22.140625" style="29" customWidth="1"/>
    <col min="4356" max="4356" width="10.5703125" style="29" customWidth="1"/>
    <col min="4357" max="4608" width="9.140625" style="29"/>
    <col min="4609" max="4609" width="5.85546875" style="29" customWidth="1"/>
    <col min="4610" max="4610" width="54.42578125" style="29" customWidth="1"/>
    <col min="4611" max="4611" width="22.140625" style="29" customWidth="1"/>
    <col min="4612" max="4612" width="10.5703125" style="29" customWidth="1"/>
    <col min="4613" max="4864" width="9.140625" style="29"/>
    <col min="4865" max="4865" width="5.85546875" style="29" customWidth="1"/>
    <col min="4866" max="4866" width="54.42578125" style="29" customWidth="1"/>
    <col min="4867" max="4867" width="22.140625" style="29" customWidth="1"/>
    <col min="4868" max="4868" width="10.5703125" style="29" customWidth="1"/>
    <col min="4869" max="5120" width="9.140625" style="29"/>
    <col min="5121" max="5121" width="5.85546875" style="29" customWidth="1"/>
    <col min="5122" max="5122" width="54.42578125" style="29" customWidth="1"/>
    <col min="5123" max="5123" width="22.140625" style="29" customWidth="1"/>
    <col min="5124" max="5124" width="10.5703125" style="29" customWidth="1"/>
    <col min="5125" max="5376" width="9.140625" style="29"/>
    <col min="5377" max="5377" width="5.85546875" style="29" customWidth="1"/>
    <col min="5378" max="5378" width="54.42578125" style="29" customWidth="1"/>
    <col min="5379" max="5379" width="22.140625" style="29" customWidth="1"/>
    <col min="5380" max="5380" width="10.5703125" style="29" customWidth="1"/>
    <col min="5381" max="5632" width="9.140625" style="29"/>
    <col min="5633" max="5633" width="5.85546875" style="29" customWidth="1"/>
    <col min="5634" max="5634" width="54.42578125" style="29" customWidth="1"/>
    <col min="5635" max="5635" width="22.140625" style="29" customWidth="1"/>
    <col min="5636" max="5636" width="10.5703125" style="29" customWidth="1"/>
    <col min="5637" max="5888" width="9.140625" style="29"/>
    <col min="5889" max="5889" width="5.85546875" style="29" customWidth="1"/>
    <col min="5890" max="5890" width="54.42578125" style="29" customWidth="1"/>
    <col min="5891" max="5891" width="22.140625" style="29" customWidth="1"/>
    <col min="5892" max="5892" width="10.5703125" style="29" customWidth="1"/>
    <col min="5893" max="6144" width="9.140625" style="29"/>
    <col min="6145" max="6145" width="5.85546875" style="29" customWidth="1"/>
    <col min="6146" max="6146" width="54.42578125" style="29" customWidth="1"/>
    <col min="6147" max="6147" width="22.140625" style="29" customWidth="1"/>
    <col min="6148" max="6148" width="10.5703125" style="29" customWidth="1"/>
    <col min="6149" max="6400" width="9.140625" style="29"/>
    <col min="6401" max="6401" width="5.85546875" style="29" customWidth="1"/>
    <col min="6402" max="6402" width="54.42578125" style="29" customWidth="1"/>
    <col min="6403" max="6403" width="22.140625" style="29" customWidth="1"/>
    <col min="6404" max="6404" width="10.5703125" style="29" customWidth="1"/>
    <col min="6405" max="6656" width="9.140625" style="29"/>
    <col min="6657" max="6657" width="5.85546875" style="29" customWidth="1"/>
    <col min="6658" max="6658" width="54.42578125" style="29" customWidth="1"/>
    <col min="6659" max="6659" width="22.140625" style="29" customWidth="1"/>
    <col min="6660" max="6660" width="10.5703125" style="29" customWidth="1"/>
    <col min="6661" max="6912" width="9.140625" style="29"/>
    <col min="6913" max="6913" width="5.85546875" style="29" customWidth="1"/>
    <col min="6914" max="6914" width="54.42578125" style="29" customWidth="1"/>
    <col min="6915" max="6915" width="22.140625" style="29" customWidth="1"/>
    <col min="6916" max="6916" width="10.5703125" style="29" customWidth="1"/>
    <col min="6917" max="7168" width="9.140625" style="29"/>
    <col min="7169" max="7169" width="5.85546875" style="29" customWidth="1"/>
    <col min="7170" max="7170" width="54.42578125" style="29" customWidth="1"/>
    <col min="7171" max="7171" width="22.140625" style="29" customWidth="1"/>
    <col min="7172" max="7172" width="10.5703125" style="29" customWidth="1"/>
    <col min="7173" max="7424" width="9.140625" style="29"/>
    <col min="7425" max="7425" width="5.85546875" style="29" customWidth="1"/>
    <col min="7426" max="7426" width="54.42578125" style="29" customWidth="1"/>
    <col min="7427" max="7427" width="22.140625" style="29" customWidth="1"/>
    <col min="7428" max="7428" width="10.5703125" style="29" customWidth="1"/>
    <col min="7429" max="7680" width="9.140625" style="29"/>
    <col min="7681" max="7681" width="5.85546875" style="29" customWidth="1"/>
    <col min="7682" max="7682" width="54.42578125" style="29" customWidth="1"/>
    <col min="7683" max="7683" width="22.140625" style="29" customWidth="1"/>
    <col min="7684" max="7684" width="10.5703125" style="29" customWidth="1"/>
    <col min="7685" max="7936" width="9.140625" style="29"/>
    <col min="7937" max="7937" width="5.85546875" style="29" customWidth="1"/>
    <col min="7938" max="7938" width="54.42578125" style="29" customWidth="1"/>
    <col min="7939" max="7939" width="22.140625" style="29" customWidth="1"/>
    <col min="7940" max="7940" width="10.5703125" style="29" customWidth="1"/>
    <col min="7941" max="8192" width="9.140625" style="29"/>
    <col min="8193" max="8193" width="5.85546875" style="29" customWidth="1"/>
    <col min="8194" max="8194" width="54.42578125" style="29" customWidth="1"/>
    <col min="8195" max="8195" width="22.140625" style="29" customWidth="1"/>
    <col min="8196" max="8196" width="10.5703125" style="29" customWidth="1"/>
    <col min="8197" max="8448" width="9.140625" style="29"/>
    <col min="8449" max="8449" width="5.85546875" style="29" customWidth="1"/>
    <col min="8450" max="8450" width="54.42578125" style="29" customWidth="1"/>
    <col min="8451" max="8451" width="22.140625" style="29" customWidth="1"/>
    <col min="8452" max="8452" width="10.5703125" style="29" customWidth="1"/>
    <col min="8453" max="8704" width="9.140625" style="29"/>
    <col min="8705" max="8705" width="5.85546875" style="29" customWidth="1"/>
    <col min="8706" max="8706" width="54.42578125" style="29" customWidth="1"/>
    <col min="8707" max="8707" width="22.140625" style="29" customWidth="1"/>
    <col min="8708" max="8708" width="10.5703125" style="29" customWidth="1"/>
    <col min="8709" max="8960" width="9.140625" style="29"/>
    <col min="8961" max="8961" width="5.85546875" style="29" customWidth="1"/>
    <col min="8962" max="8962" width="54.42578125" style="29" customWidth="1"/>
    <col min="8963" max="8963" width="22.140625" style="29" customWidth="1"/>
    <col min="8964" max="8964" width="10.5703125" style="29" customWidth="1"/>
    <col min="8965" max="9216" width="9.140625" style="29"/>
    <col min="9217" max="9217" width="5.85546875" style="29" customWidth="1"/>
    <col min="9218" max="9218" width="54.42578125" style="29" customWidth="1"/>
    <col min="9219" max="9219" width="22.140625" style="29" customWidth="1"/>
    <col min="9220" max="9220" width="10.5703125" style="29" customWidth="1"/>
    <col min="9221" max="9472" width="9.140625" style="29"/>
    <col min="9473" max="9473" width="5.85546875" style="29" customWidth="1"/>
    <col min="9474" max="9474" width="54.42578125" style="29" customWidth="1"/>
    <col min="9475" max="9475" width="22.140625" style="29" customWidth="1"/>
    <col min="9476" max="9476" width="10.5703125" style="29" customWidth="1"/>
    <col min="9477" max="9728" width="9.140625" style="29"/>
    <col min="9729" max="9729" width="5.85546875" style="29" customWidth="1"/>
    <col min="9730" max="9730" width="54.42578125" style="29" customWidth="1"/>
    <col min="9731" max="9731" width="22.140625" style="29" customWidth="1"/>
    <col min="9732" max="9732" width="10.5703125" style="29" customWidth="1"/>
    <col min="9733" max="9984" width="9.140625" style="29"/>
    <col min="9985" max="9985" width="5.85546875" style="29" customWidth="1"/>
    <col min="9986" max="9986" width="54.42578125" style="29" customWidth="1"/>
    <col min="9987" max="9987" width="22.140625" style="29" customWidth="1"/>
    <col min="9988" max="9988" width="10.5703125" style="29" customWidth="1"/>
    <col min="9989" max="10240" width="9.140625" style="29"/>
    <col min="10241" max="10241" width="5.85546875" style="29" customWidth="1"/>
    <col min="10242" max="10242" width="54.42578125" style="29" customWidth="1"/>
    <col min="10243" max="10243" width="22.140625" style="29" customWidth="1"/>
    <col min="10244" max="10244" width="10.5703125" style="29" customWidth="1"/>
    <col min="10245" max="10496" width="9.140625" style="29"/>
    <col min="10497" max="10497" width="5.85546875" style="29" customWidth="1"/>
    <col min="10498" max="10498" width="54.42578125" style="29" customWidth="1"/>
    <col min="10499" max="10499" width="22.140625" style="29" customWidth="1"/>
    <col min="10500" max="10500" width="10.5703125" style="29" customWidth="1"/>
    <col min="10501" max="10752" width="9.140625" style="29"/>
    <col min="10753" max="10753" width="5.85546875" style="29" customWidth="1"/>
    <col min="10754" max="10754" width="54.42578125" style="29" customWidth="1"/>
    <col min="10755" max="10755" width="22.140625" style="29" customWidth="1"/>
    <col min="10756" max="10756" width="10.5703125" style="29" customWidth="1"/>
    <col min="10757" max="11008" width="9.140625" style="29"/>
    <col min="11009" max="11009" width="5.85546875" style="29" customWidth="1"/>
    <col min="11010" max="11010" width="54.42578125" style="29" customWidth="1"/>
    <col min="11011" max="11011" width="22.140625" style="29" customWidth="1"/>
    <col min="11012" max="11012" width="10.5703125" style="29" customWidth="1"/>
    <col min="11013" max="11264" width="9.140625" style="29"/>
    <col min="11265" max="11265" width="5.85546875" style="29" customWidth="1"/>
    <col min="11266" max="11266" width="54.42578125" style="29" customWidth="1"/>
    <col min="11267" max="11267" width="22.140625" style="29" customWidth="1"/>
    <col min="11268" max="11268" width="10.5703125" style="29" customWidth="1"/>
    <col min="11269" max="11520" width="9.140625" style="29"/>
    <col min="11521" max="11521" width="5.85546875" style="29" customWidth="1"/>
    <col min="11522" max="11522" width="54.42578125" style="29" customWidth="1"/>
    <col min="11523" max="11523" width="22.140625" style="29" customWidth="1"/>
    <col min="11524" max="11524" width="10.5703125" style="29" customWidth="1"/>
    <col min="11525" max="11776" width="9.140625" style="29"/>
    <col min="11777" max="11777" width="5.85546875" style="29" customWidth="1"/>
    <col min="11778" max="11778" width="54.42578125" style="29" customWidth="1"/>
    <col min="11779" max="11779" width="22.140625" style="29" customWidth="1"/>
    <col min="11780" max="11780" width="10.5703125" style="29" customWidth="1"/>
    <col min="11781" max="12032" width="9.140625" style="29"/>
    <col min="12033" max="12033" width="5.85546875" style="29" customWidth="1"/>
    <col min="12034" max="12034" width="54.42578125" style="29" customWidth="1"/>
    <col min="12035" max="12035" width="22.140625" style="29" customWidth="1"/>
    <col min="12036" max="12036" width="10.5703125" style="29" customWidth="1"/>
    <col min="12037" max="12288" width="9.140625" style="29"/>
    <col min="12289" max="12289" width="5.85546875" style="29" customWidth="1"/>
    <col min="12290" max="12290" width="54.42578125" style="29" customWidth="1"/>
    <col min="12291" max="12291" width="22.140625" style="29" customWidth="1"/>
    <col min="12292" max="12292" width="10.5703125" style="29" customWidth="1"/>
    <col min="12293" max="12544" width="9.140625" style="29"/>
    <col min="12545" max="12545" width="5.85546875" style="29" customWidth="1"/>
    <col min="12546" max="12546" width="54.42578125" style="29" customWidth="1"/>
    <col min="12547" max="12547" width="22.140625" style="29" customWidth="1"/>
    <col min="12548" max="12548" width="10.5703125" style="29" customWidth="1"/>
    <col min="12549" max="12800" width="9.140625" style="29"/>
    <col min="12801" max="12801" width="5.85546875" style="29" customWidth="1"/>
    <col min="12802" max="12802" width="54.42578125" style="29" customWidth="1"/>
    <col min="12803" max="12803" width="22.140625" style="29" customWidth="1"/>
    <col min="12804" max="12804" width="10.5703125" style="29" customWidth="1"/>
    <col min="12805" max="13056" width="9.140625" style="29"/>
    <col min="13057" max="13057" width="5.85546875" style="29" customWidth="1"/>
    <col min="13058" max="13058" width="54.42578125" style="29" customWidth="1"/>
    <col min="13059" max="13059" width="22.140625" style="29" customWidth="1"/>
    <col min="13060" max="13060" width="10.5703125" style="29" customWidth="1"/>
    <col min="13061" max="13312" width="9.140625" style="29"/>
    <col min="13313" max="13313" width="5.85546875" style="29" customWidth="1"/>
    <col min="13314" max="13314" width="54.42578125" style="29" customWidth="1"/>
    <col min="13315" max="13315" width="22.140625" style="29" customWidth="1"/>
    <col min="13316" max="13316" width="10.5703125" style="29" customWidth="1"/>
    <col min="13317" max="13568" width="9.140625" style="29"/>
    <col min="13569" max="13569" width="5.85546875" style="29" customWidth="1"/>
    <col min="13570" max="13570" width="54.42578125" style="29" customWidth="1"/>
    <col min="13571" max="13571" width="22.140625" style="29" customWidth="1"/>
    <col min="13572" max="13572" width="10.5703125" style="29" customWidth="1"/>
    <col min="13573" max="13824" width="9.140625" style="29"/>
    <col min="13825" max="13825" width="5.85546875" style="29" customWidth="1"/>
    <col min="13826" max="13826" width="54.42578125" style="29" customWidth="1"/>
    <col min="13827" max="13827" width="22.140625" style="29" customWidth="1"/>
    <col min="13828" max="13828" width="10.5703125" style="29" customWidth="1"/>
    <col min="13829" max="14080" width="9.140625" style="29"/>
    <col min="14081" max="14081" width="5.85546875" style="29" customWidth="1"/>
    <col min="14082" max="14082" width="54.42578125" style="29" customWidth="1"/>
    <col min="14083" max="14083" width="22.140625" style="29" customWidth="1"/>
    <col min="14084" max="14084" width="10.5703125" style="29" customWidth="1"/>
    <col min="14085" max="14336" width="9.140625" style="29"/>
    <col min="14337" max="14337" width="5.85546875" style="29" customWidth="1"/>
    <col min="14338" max="14338" width="54.42578125" style="29" customWidth="1"/>
    <col min="14339" max="14339" width="22.140625" style="29" customWidth="1"/>
    <col min="14340" max="14340" width="10.5703125" style="29" customWidth="1"/>
    <col min="14341" max="14592" width="9.140625" style="29"/>
    <col min="14593" max="14593" width="5.85546875" style="29" customWidth="1"/>
    <col min="14594" max="14594" width="54.42578125" style="29" customWidth="1"/>
    <col min="14595" max="14595" width="22.140625" style="29" customWidth="1"/>
    <col min="14596" max="14596" width="10.5703125" style="29" customWidth="1"/>
    <col min="14597" max="14848" width="9.140625" style="29"/>
    <col min="14849" max="14849" width="5.85546875" style="29" customWidth="1"/>
    <col min="14850" max="14850" width="54.42578125" style="29" customWidth="1"/>
    <col min="14851" max="14851" width="22.140625" style="29" customWidth="1"/>
    <col min="14852" max="14852" width="10.5703125" style="29" customWidth="1"/>
    <col min="14853" max="15104" width="9.140625" style="29"/>
    <col min="15105" max="15105" width="5.85546875" style="29" customWidth="1"/>
    <col min="15106" max="15106" width="54.42578125" style="29" customWidth="1"/>
    <col min="15107" max="15107" width="22.140625" style="29" customWidth="1"/>
    <col min="15108" max="15108" width="10.5703125" style="29" customWidth="1"/>
    <col min="15109" max="15360" width="9.140625" style="29"/>
    <col min="15361" max="15361" width="5.85546875" style="29" customWidth="1"/>
    <col min="15362" max="15362" width="54.42578125" style="29" customWidth="1"/>
    <col min="15363" max="15363" width="22.140625" style="29" customWidth="1"/>
    <col min="15364" max="15364" width="10.5703125" style="29" customWidth="1"/>
    <col min="15365" max="15616" width="9.140625" style="29"/>
    <col min="15617" max="15617" width="5.85546875" style="29" customWidth="1"/>
    <col min="15618" max="15618" width="54.42578125" style="29" customWidth="1"/>
    <col min="15619" max="15619" width="22.140625" style="29" customWidth="1"/>
    <col min="15620" max="15620" width="10.5703125" style="29" customWidth="1"/>
    <col min="15621" max="15872" width="9.140625" style="29"/>
    <col min="15873" max="15873" width="5.85546875" style="29" customWidth="1"/>
    <col min="15874" max="15874" width="54.42578125" style="29" customWidth="1"/>
    <col min="15875" max="15875" width="22.140625" style="29" customWidth="1"/>
    <col min="15876" max="15876" width="10.5703125" style="29" customWidth="1"/>
    <col min="15877" max="16128" width="9.140625" style="29"/>
    <col min="16129" max="16129" width="5.85546875" style="29" customWidth="1"/>
    <col min="16130" max="16130" width="54.42578125" style="29" customWidth="1"/>
    <col min="16131" max="16131" width="22.140625" style="29" customWidth="1"/>
    <col min="16132" max="16132" width="10.5703125" style="29" customWidth="1"/>
    <col min="16133" max="16384" width="9.140625" style="29"/>
  </cols>
  <sheetData>
    <row r="1" spans="1:4" s="27" customFormat="1" ht="15.75">
      <c r="C1" s="28"/>
      <c r="D1" s="28"/>
    </row>
    <row r="2" spans="1:4" s="27" customFormat="1" ht="15.75">
      <c r="C2" s="28"/>
      <c r="D2" s="28"/>
    </row>
    <row r="3" spans="1:4" s="27" customFormat="1" ht="15.75">
      <c r="C3" s="28"/>
      <c r="D3" s="28"/>
    </row>
    <row r="4" spans="1:4" s="27" customFormat="1" ht="15.75">
      <c r="C4" s="28"/>
      <c r="D4" s="28"/>
    </row>
    <row r="5" spans="1:4" s="27" customFormat="1" ht="15.75">
      <c r="C5" s="28"/>
      <c r="D5" s="28"/>
    </row>
    <row r="6" spans="1:4" s="27" customFormat="1" ht="15.75">
      <c r="C6" s="28"/>
      <c r="D6" s="28"/>
    </row>
    <row r="7" spans="1:4" s="27" customFormat="1" ht="15.75">
      <c r="C7" s="28"/>
      <c r="D7" s="28"/>
    </row>
    <row r="8" spans="1:4" s="27" customFormat="1" ht="54.75" customHeight="1">
      <c r="C8" s="28"/>
      <c r="D8" s="28"/>
    </row>
    <row r="9" spans="1:4" s="27" customFormat="1" ht="15.75">
      <c r="C9" s="28"/>
      <c r="D9" s="28"/>
    </row>
    <row r="11" spans="1:4" ht="39.75" customHeight="1">
      <c r="A11" s="52" t="s">
        <v>184</v>
      </c>
      <c r="B11" s="52"/>
      <c r="C11" s="52"/>
    </row>
    <row r="12" spans="1:4" ht="12" customHeight="1"/>
    <row r="14" spans="1:4" ht="34.5" customHeight="1">
      <c r="A14" s="30" t="s">
        <v>13</v>
      </c>
      <c r="B14" s="30" t="s">
        <v>185</v>
      </c>
      <c r="C14" s="30" t="s">
        <v>186</v>
      </c>
    </row>
    <row r="15" spans="1:4" ht="39.75" customHeight="1">
      <c r="A15" s="31">
        <v>1</v>
      </c>
      <c r="B15" s="32" t="s">
        <v>187</v>
      </c>
      <c r="C15" s="33">
        <v>3746</v>
      </c>
    </row>
    <row r="16" spans="1:4" ht="39.75" customHeight="1">
      <c r="A16" s="31">
        <f t="shared" ref="A16:A21" si="0">A15+1</f>
        <v>2</v>
      </c>
      <c r="B16" s="32" t="s">
        <v>188</v>
      </c>
      <c r="C16" s="34">
        <v>24301.07</v>
      </c>
    </row>
    <row r="17" spans="1:3" ht="34.5" customHeight="1">
      <c r="A17" s="31">
        <f t="shared" si="0"/>
        <v>3</v>
      </c>
      <c r="B17" s="32" t="s">
        <v>189</v>
      </c>
      <c r="C17" s="35">
        <v>0</v>
      </c>
    </row>
    <row r="18" spans="1:3" ht="42.75" customHeight="1">
      <c r="A18" s="31">
        <f t="shared" si="0"/>
        <v>4</v>
      </c>
      <c r="B18" s="32" t="s">
        <v>190</v>
      </c>
      <c r="C18" s="34">
        <v>24301.07</v>
      </c>
    </row>
    <row r="19" spans="1:3" ht="39.75" customHeight="1">
      <c r="A19" s="31">
        <f t="shared" si="0"/>
        <v>5</v>
      </c>
      <c r="B19" s="32" t="s">
        <v>191</v>
      </c>
      <c r="C19" s="34">
        <v>6.4872050186865993</v>
      </c>
    </row>
    <row r="20" spans="1:3" ht="34.5" customHeight="1">
      <c r="A20" s="31">
        <f t="shared" si="0"/>
        <v>6</v>
      </c>
      <c r="B20" s="32" t="s">
        <v>192</v>
      </c>
      <c r="C20" s="34">
        <v>1.17</v>
      </c>
    </row>
    <row r="21" spans="1:3" ht="39.75" customHeight="1">
      <c r="A21" s="31">
        <f t="shared" si="0"/>
        <v>7</v>
      </c>
      <c r="B21" s="32" t="s">
        <v>193</v>
      </c>
      <c r="C21" s="34">
        <v>7.6572050186865992</v>
      </c>
    </row>
    <row r="24" spans="1:3">
      <c r="A24" s="36" t="s">
        <v>194</v>
      </c>
      <c r="C24" s="37" t="s">
        <v>121</v>
      </c>
    </row>
    <row r="25" spans="1:3">
      <c r="A25" s="36" t="s">
        <v>195</v>
      </c>
      <c r="C25" s="38"/>
    </row>
    <row r="26" spans="1:3">
      <c r="C26" s="39"/>
    </row>
    <row r="27" spans="1:3">
      <c r="A27" s="29" t="s">
        <v>196</v>
      </c>
      <c r="C27" s="39"/>
    </row>
    <row r="28" spans="1:3">
      <c r="C28" s="39"/>
    </row>
    <row r="29" spans="1:3">
      <c r="A29" s="29" t="s">
        <v>197</v>
      </c>
      <c r="C29" s="39" t="s">
        <v>198</v>
      </c>
    </row>
  </sheetData>
  <mergeCells count="1">
    <mergeCell ref="A11:C11"/>
  </mergeCells>
  <pageMargins left="0.93" right="0.35" top="0.56999999999999995" bottom="0.23" header="0.5" footer="0.19"/>
  <pageSetup paperSize="9" scale="9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9.9978637043366805E-2"/>
  </sheetPr>
  <dimension ref="A1:D40"/>
  <sheetViews>
    <sheetView view="pageBreakPreview" topLeftCell="A22" zoomScaleNormal="100" workbookViewId="0">
      <selection activeCell="J35" sqref="J35"/>
    </sheetView>
  </sheetViews>
  <sheetFormatPr defaultRowHeight="12.75"/>
  <cols>
    <col min="1" max="1" width="9.140625" style="40"/>
    <col min="2" max="2" width="45.42578125" style="40" customWidth="1"/>
    <col min="3" max="3" width="18" style="40" customWidth="1"/>
    <col min="4" max="4" width="20.5703125" style="40" customWidth="1"/>
    <col min="5" max="244" width="9.140625" style="40"/>
    <col min="245" max="245" width="45.42578125" style="40" customWidth="1"/>
    <col min="246" max="246" width="18" style="40" customWidth="1"/>
    <col min="247" max="247" width="20.5703125" style="40" customWidth="1"/>
    <col min="248" max="500" width="9.140625" style="40"/>
    <col min="501" max="501" width="45.42578125" style="40" customWidth="1"/>
    <col min="502" max="502" width="18" style="40" customWidth="1"/>
    <col min="503" max="503" width="20.5703125" style="40" customWidth="1"/>
    <col min="504" max="756" width="9.140625" style="40"/>
    <col min="757" max="757" width="45.42578125" style="40" customWidth="1"/>
    <col min="758" max="758" width="18" style="40" customWidth="1"/>
    <col min="759" max="759" width="20.5703125" style="40" customWidth="1"/>
    <col min="760" max="1012" width="9.140625" style="40"/>
    <col min="1013" max="1013" width="45.42578125" style="40" customWidth="1"/>
    <col min="1014" max="1014" width="18" style="40" customWidth="1"/>
    <col min="1015" max="1015" width="20.5703125" style="40" customWidth="1"/>
    <col min="1016" max="1268" width="9.140625" style="40"/>
    <col min="1269" max="1269" width="45.42578125" style="40" customWidth="1"/>
    <col min="1270" max="1270" width="18" style="40" customWidth="1"/>
    <col min="1271" max="1271" width="20.5703125" style="40" customWidth="1"/>
    <col min="1272" max="1524" width="9.140625" style="40"/>
    <col min="1525" max="1525" width="45.42578125" style="40" customWidth="1"/>
    <col min="1526" max="1526" width="18" style="40" customWidth="1"/>
    <col min="1527" max="1527" width="20.5703125" style="40" customWidth="1"/>
    <col min="1528" max="1780" width="9.140625" style="40"/>
    <col min="1781" max="1781" width="45.42578125" style="40" customWidth="1"/>
    <col min="1782" max="1782" width="18" style="40" customWidth="1"/>
    <col min="1783" max="1783" width="20.5703125" style="40" customWidth="1"/>
    <col min="1784" max="2036" width="9.140625" style="40"/>
    <col min="2037" max="2037" width="45.42578125" style="40" customWidth="1"/>
    <col min="2038" max="2038" width="18" style="40" customWidth="1"/>
    <col min="2039" max="2039" width="20.5703125" style="40" customWidth="1"/>
    <col min="2040" max="2292" width="9.140625" style="40"/>
    <col min="2293" max="2293" width="45.42578125" style="40" customWidth="1"/>
    <col min="2294" max="2294" width="18" style="40" customWidth="1"/>
    <col min="2295" max="2295" width="20.5703125" style="40" customWidth="1"/>
    <col min="2296" max="2548" width="9.140625" style="40"/>
    <col min="2549" max="2549" width="45.42578125" style="40" customWidth="1"/>
    <col min="2550" max="2550" width="18" style="40" customWidth="1"/>
    <col min="2551" max="2551" width="20.5703125" style="40" customWidth="1"/>
    <col min="2552" max="2804" width="9.140625" style="40"/>
    <col min="2805" max="2805" width="45.42578125" style="40" customWidth="1"/>
    <col min="2806" max="2806" width="18" style="40" customWidth="1"/>
    <col min="2807" max="2807" width="20.5703125" style="40" customWidth="1"/>
    <col min="2808" max="3060" width="9.140625" style="40"/>
    <col min="3061" max="3061" width="45.42578125" style="40" customWidth="1"/>
    <col min="3062" max="3062" width="18" style="40" customWidth="1"/>
    <col min="3063" max="3063" width="20.5703125" style="40" customWidth="1"/>
    <col min="3064" max="3316" width="9.140625" style="40"/>
    <col min="3317" max="3317" width="45.42578125" style="40" customWidth="1"/>
    <col min="3318" max="3318" width="18" style="40" customWidth="1"/>
    <col min="3319" max="3319" width="20.5703125" style="40" customWidth="1"/>
    <col min="3320" max="3572" width="9.140625" style="40"/>
    <col min="3573" max="3573" width="45.42578125" style="40" customWidth="1"/>
    <col min="3574" max="3574" width="18" style="40" customWidth="1"/>
    <col min="3575" max="3575" width="20.5703125" style="40" customWidth="1"/>
    <col min="3576" max="3828" width="9.140625" style="40"/>
    <col min="3829" max="3829" width="45.42578125" style="40" customWidth="1"/>
    <col min="3830" max="3830" width="18" style="40" customWidth="1"/>
    <col min="3831" max="3831" width="20.5703125" style="40" customWidth="1"/>
    <col min="3832" max="4084" width="9.140625" style="40"/>
    <col min="4085" max="4085" width="45.42578125" style="40" customWidth="1"/>
    <col min="4086" max="4086" width="18" style="40" customWidth="1"/>
    <col min="4087" max="4087" width="20.5703125" style="40" customWidth="1"/>
    <col min="4088" max="4340" width="9.140625" style="40"/>
    <col min="4341" max="4341" width="45.42578125" style="40" customWidth="1"/>
    <col min="4342" max="4342" width="18" style="40" customWidth="1"/>
    <col min="4343" max="4343" width="20.5703125" style="40" customWidth="1"/>
    <col min="4344" max="4596" width="9.140625" style="40"/>
    <col min="4597" max="4597" width="45.42578125" style="40" customWidth="1"/>
    <col min="4598" max="4598" width="18" style="40" customWidth="1"/>
    <col min="4599" max="4599" width="20.5703125" style="40" customWidth="1"/>
    <col min="4600" max="4852" width="9.140625" style="40"/>
    <col min="4853" max="4853" width="45.42578125" style="40" customWidth="1"/>
    <col min="4854" max="4854" width="18" style="40" customWidth="1"/>
    <col min="4855" max="4855" width="20.5703125" style="40" customWidth="1"/>
    <col min="4856" max="5108" width="9.140625" style="40"/>
    <col min="5109" max="5109" width="45.42578125" style="40" customWidth="1"/>
    <col min="5110" max="5110" width="18" style="40" customWidth="1"/>
    <col min="5111" max="5111" width="20.5703125" style="40" customWidth="1"/>
    <col min="5112" max="5364" width="9.140625" style="40"/>
    <col min="5365" max="5365" width="45.42578125" style="40" customWidth="1"/>
    <col min="5366" max="5366" width="18" style="40" customWidth="1"/>
    <col min="5367" max="5367" width="20.5703125" style="40" customWidth="1"/>
    <col min="5368" max="5620" width="9.140625" style="40"/>
    <col min="5621" max="5621" width="45.42578125" style="40" customWidth="1"/>
    <col min="5622" max="5622" width="18" style="40" customWidth="1"/>
    <col min="5623" max="5623" width="20.5703125" style="40" customWidth="1"/>
    <col min="5624" max="5876" width="9.140625" style="40"/>
    <col min="5877" max="5877" width="45.42578125" style="40" customWidth="1"/>
    <col min="5878" max="5878" width="18" style="40" customWidth="1"/>
    <col min="5879" max="5879" width="20.5703125" style="40" customWidth="1"/>
    <col min="5880" max="6132" width="9.140625" style="40"/>
    <col min="6133" max="6133" width="45.42578125" style="40" customWidth="1"/>
    <col min="6134" max="6134" width="18" style="40" customWidth="1"/>
    <col min="6135" max="6135" width="20.5703125" style="40" customWidth="1"/>
    <col min="6136" max="6388" width="9.140625" style="40"/>
    <col min="6389" max="6389" width="45.42578125" style="40" customWidth="1"/>
    <col min="6390" max="6390" width="18" style="40" customWidth="1"/>
    <col min="6391" max="6391" width="20.5703125" style="40" customWidth="1"/>
    <col min="6392" max="6644" width="9.140625" style="40"/>
    <col min="6645" max="6645" width="45.42578125" style="40" customWidth="1"/>
    <col min="6646" max="6646" width="18" style="40" customWidth="1"/>
    <col min="6647" max="6647" width="20.5703125" style="40" customWidth="1"/>
    <col min="6648" max="6900" width="9.140625" style="40"/>
    <col min="6901" max="6901" width="45.42578125" style="40" customWidth="1"/>
    <col min="6902" max="6902" width="18" style="40" customWidth="1"/>
    <col min="6903" max="6903" width="20.5703125" style="40" customWidth="1"/>
    <col min="6904" max="7156" width="9.140625" style="40"/>
    <col min="7157" max="7157" width="45.42578125" style="40" customWidth="1"/>
    <col min="7158" max="7158" width="18" style="40" customWidth="1"/>
    <col min="7159" max="7159" width="20.5703125" style="40" customWidth="1"/>
    <col min="7160" max="7412" width="9.140625" style="40"/>
    <col min="7413" max="7413" width="45.42578125" style="40" customWidth="1"/>
    <col min="7414" max="7414" width="18" style="40" customWidth="1"/>
    <col min="7415" max="7415" width="20.5703125" style="40" customWidth="1"/>
    <col min="7416" max="7668" width="9.140625" style="40"/>
    <col min="7669" max="7669" width="45.42578125" style="40" customWidth="1"/>
    <col min="7670" max="7670" width="18" style="40" customWidth="1"/>
    <col min="7671" max="7671" width="20.5703125" style="40" customWidth="1"/>
    <col min="7672" max="7924" width="9.140625" style="40"/>
    <col min="7925" max="7925" width="45.42578125" style="40" customWidth="1"/>
    <col min="7926" max="7926" width="18" style="40" customWidth="1"/>
    <col min="7927" max="7927" width="20.5703125" style="40" customWidth="1"/>
    <col min="7928" max="8180" width="9.140625" style="40"/>
    <col min="8181" max="8181" width="45.42578125" style="40" customWidth="1"/>
    <col min="8182" max="8182" width="18" style="40" customWidth="1"/>
    <col min="8183" max="8183" width="20.5703125" style="40" customWidth="1"/>
    <col min="8184" max="8436" width="9.140625" style="40"/>
    <col min="8437" max="8437" width="45.42578125" style="40" customWidth="1"/>
    <col min="8438" max="8438" width="18" style="40" customWidth="1"/>
    <col min="8439" max="8439" width="20.5703125" style="40" customWidth="1"/>
    <col min="8440" max="8692" width="9.140625" style="40"/>
    <col min="8693" max="8693" width="45.42578125" style="40" customWidth="1"/>
    <col min="8694" max="8694" width="18" style="40" customWidth="1"/>
    <col min="8695" max="8695" width="20.5703125" style="40" customWidth="1"/>
    <col min="8696" max="8948" width="9.140625" style="40"/>
    <col min="8949" max="8949" width="45.42578125" style="40" customWidth="1"/>
    <col min="8950" max="8950" width="18" style="40" customWidth="1"/>
    <col min="8951" max="8951" width="20.5703125" style="40" customWidth="1"/>
    <col min="8952" max="9204" width="9.140625" style="40"/>
    <col min="9205" max="9205" width="45.42578125" style="40" customWidth="1"/>
    <col min="9206" max="9206" width="18" style="40" customWidth="1"/>
    <col min="9207" max="9207" width="20.5703125" style="40" customWidth="1"/>
    <col min="9208" max="9460" width="9.140625" style="40"/>
    <col min="9461" max="9461" width="45.42578125" style="40" customWidth="1"/>
    <col min="9462" max="9462" width="18" style="40" customWidth="1"/>
    <col min="9463" max="9463" width="20.5703125" style="40" customWidth="1"/>
    <col min="9464" max="9716" width="9.140625" style="40"/>
    <col min="9717" max="9717" width="45.42578125" style="40" customWidth="1"/>
    <col min="9718" max="9718" width="18" style="40" customWidth="1"/>
    <col min="9719" max="9719" width="20.5703125" style="40" customWidth="1"/>
    <col min="9720" max="9972" width="9.140625" style="40"/>
    <col min="9973" max="9973" width="45.42578125" style="40" customWidth="1"/>
    <col min="9974" max="9974" width="18" style="40" customWidth="1"/>
    <col min="9975" max="9975" width="20.5703125" style="40" customWidth="1"/>
    <col min="9976" max="10228" width="9.140625" style="40"/>
    <col min="10229" max="10229" width="45.42578125" style="40" customWidth="1"/>
    <col min="10230" max="10230" width="18" style="40" customWidth="1"/>
    <col min="10231" max="10231" width="20.5703125" style="40" customWidth="1"/>
    <col min="10232" max="10484" width="9.140625" style="40"/>
    <col min="10485" max="10485" width="45.42578125" style="40" customWidth="1"/>
    <col min="10486" max="10486" width="18" style="40" customWidth="1"/>
    <col min="10487" max="10487" width="20.5703125" style="40" customWidth="1"/>
    <col min="10488" max="10740" width="9.140625" style="40"/>
    <col min="10741" max="10741" width="45.42578125" style="40" customWidth="1"/>
    <col min="10742" max="10742" width="18" style="40" customWidth="1"/>
    <col min="10743" max="10743" width="20.5703125" style="40" customWidth="1"/>
    <col min="10744" max="10996" width="9.140625" style="40"/>
    <col min="10997" max="10997" width="45.42578125" style="40" customWidth="1"/>
    <col min="10998" max="10998" width="18" style="40" customWidth="1"/>
    <col min="10999" max="10999" width="20.5703125" style="40" customWidth="1"/>
    <col min="11000" max="11252" width="9.140625" style="40"/>
    <col min="11253" max="11253" width="45.42578125" style="40" customWidth="1"/>
    <col min="11254" max="11254" width="18" style="40" customWidth="1"/>
    <col min="11255" max="11255" width="20.5703125" style="40" customWidth="1"/>
    <col min="11256" max="11508" width="9.140625" style="40"/>
    <col min="11509" max="11509" width="45.42578125" style="40" customWidth="1"/>
    <col min="11510" max="11510" width="18" style="40" customWidth="1"/>
    <col min="11511" max="11511" width="20.5703125" style="40" customWidth="1"/>
    <col min="11512" max="11764" width="9.140625" style="40"/>
    <col min="11765" max="11765" width="45.42578125" style="40" customWidth="1"/>
    <col min="11766" max="11766" width="18" style="40" customWidth="1"/>
    <col min="11767" max="11767" width="20.5703125" style="40" customWidth="1"/>
    <col min="11768" max="12020" width="9.140625" style="40"/>
    <col min="12021" max="12021" width="45.42578125" style="40" customWidth="1"/>
    <col min="12022" max="12022" width="18" style="40" customWidth="1"/>
    <col min="12023" max="12023" width="20.5703125" style="40" customWidth="1"/>
    <col min="12024" max="12276" width="9.140625" style="40"/>
    <col min="12277" max="12277" width="45.42578125" style="40" customWidth="1"/>
    <col min="12278" max="12278" width="18" style="40" customWidth="1"/>
    <col min="12279" max="12279" width="20.5703125" style="40" customWidth="1"/>
    <col min="12280" max="12532" width="9.140625" style="40"/>
    <col min="12533" max="12533" width="45.42578125" style="40" customWidth="1"/>
    <col min="12534" max="12534" width="18" style="40" customWidth="1"/>
    <col min="12535" max="12535" width="20.5703125" style="40" customWidth="1"/>
    <col min="12536" max="12788" width="9.140625" style="40"/>
    <col min="12789" max="12789" width="45.42578125" style="40" customWidth="1"/>
    <col min="12790" max="12790" width="18" style="40" customWidth="1"/>
    <col min="12791" max="12791" width="20.5703125" style="40" customWidth="1"/>
    <col min="12792" max="13044" width="9.140625" style="40"/>
    <col min="13045" max="13045" width="45.42578125" style="40" customWidth="1"/>
    <col min="13046" max="13046" width="18" style="40" customWidth="1"/>
    <col min="13047" max="13047" width="20.5703125" style="40" customWidth="1"/>
    <col min="13048" max="13300" width="9.140625" style="40"/>
    <col min="13301" max="13301" width="45.42578125" style="40" customWidth="1"/>
    <col min="13302" max="13302" width="18" style="40" customWidth="1"/>
    <col min="13303" max="13303" width="20.5703125" style="40" customWidth="1"/>
    <col min="13304" max="13556" width="9.140625" style="40"/>
    <col min="13557" max="13557" width="45.42578125" style="40" customWidth="1"/>
    <col min="13558" max="13558" width="18" style="40" customWidth="1"/>
    <col min="13559" max="13559" width="20.5703125" style="40" customWidth="1"/>
    <col min="13560" max="13812" width="9.140625" style="40"/>
    <col min="13813" max="13813" width="45.42578125" style="40" customWidth="1"/>
    <col min="13814" max="13814" width="18" style="40" customWidth="1"/>
    <col min="13815" max="13815" width="20.5703125" style="40" customWidth="1"/>
    <col min="13816" max="14068" width="9.140625" style="40"/>
    <col min="14069" max="14069" width="45.42578125" style="40" customWidth="1"/>
    <col min="14070" max="14070" width="18" style="40" customWidth="1"/>
    <col min="14071" max="14071" width="20.5703125" style="40" customWidth="1"/>
    <col min="14072" max="14324" width="9.140625" style="40"/>
    <col min="14325" max="14325" width="45.42578125" style="40" customWidth="1"/>
    <col min="14326" max="14326" width="18" style="40" customWidth="1"/>
    <col min="14327" max="14327" width="20.5703125" style="40" customWidth="1"/>
    <col min="14328" max="14580" width="9.140625" style="40"/>
    <col min="14581" max="14581" width="45.42578125" style="40" customWidth="1"/>
    <col min="14582" max="14582" width="18" style="40" customWidth="1"/>
    <col min="14583" max="14583" width="20.5703125" style="40" customWidth="1"/>
    <col min="14584" max="14836" width="9.140625" style="40"/>
    <col min="14837" max="14837" width="45.42578125" style="40" customWidth="1"/>
    <col min="14838" max="14838" width="18" style="40" customWidth="1"/>
    <col min="14839" max="14839" width="20.5703125" style="40" customWidth="1"/>
    <col min="14840" max="15092" width="9.140625" style="40"/>
    <col min="15093" max="15093" width="45.42578125" style="40" customWidth="1"/>
    <col min="15094" max="15094" width="18" style="40" customWidth="1"/>
    <col min="15095" max="15095" width="20.5703125" style="40" customWidth="1"/>
    <col min="15096" max="15348" width="9.140625" style="40"/>
    <col min="15349" max="15349" width="45.42578125" style="40" customWidth="1"/>
    <col min="15350" max="15350" width="18" style="40" customWidth="1"/>
    <col min="15351" max="15351" width="20.5703125" style="40" customWidth="1"/>
    <col min="15352" max="15604" width="9.140625" style="40"/>
    <col min="15605" max="15605" width="45.42578125" style="40" customWidth="1"/>
    <col min="15606" max="15606" width="18" style="40" customWidth="1"/>
    <col min="15607" max="15607" width="20.5703125" style="40" customWidth="1"/>
    <col min="15608" max="15860" width="9.140625" style="40"/>
    <col min="15861" max="15861" width="45.42578125" style="40" customWidth="1"/>
    <col min="15862" max="15862" width="18" style="40" customWidth="1"/>
    <col min="15863" max="15863" width="20.5703125" style="40" customWidth="1"/>
    <col min="15864" max="16116" width="9.140625" style="40"/>
    <col min="16117" max="16117" width="45.42578125" style="40" customWidth="1"/>
    <col min="16118" max="16118" width="18" style="40" customWidth="1"/>
    <col min="16119" max="16119" width="20.5703125" style="40" customWidth="1"/>
    <col min="16120" max="16384" width="9.140625" style="40"/>
  </cols>
  <sheetData>
    <row r="1" spans="1:4" ht="15">
      <c r="D1" s="41" t="s">
        <v>199</v>
      </c>
    </row>
    <row r="2" spans="1:4" ht="12" customHeight="1">
      <c r="A2" s="41"/>
    </row>
    <row r="3" spans="1:4" ht="15">
      <c r="A3" s="53" t="s">
        <v>12</v>
      </c>
      <c r="B3" s="53"/>
      <c r="C3" s="53"/>
      <c r="D3" s="53"/>
    </row>
    <row r="4" spans="1:4" ht="15">
      <c r="A4" s="53" t="s">
        <v>200</v>
      </c>
      <c r="B4" s="53"/>
      <c r="C4" s="53"/>
      <c r="D4" s="53"/>
    </row>
    <row r="5" spans="1:4" ht="15">
      <c r="A5" s="53" t="s">
        <v>201</v>
      </c>
      <c r="B5" s="53"/>
      <c r="C5" s="53"/>
      <c r="D5" s="53"/>
    </row>
    <row r="6" spans="1:4" ht="9" customHeight="1">
      <c r="A6" s="42"/>
    </row>
    <row r="7" spans="1:4" ht="15">
      <c r="D7" s="41" t="s">
        <v>140</v>
      </c>
    </row>
    <row r="8" spans="1:4" ht="45">
      <c r="A8" s="43" t="s">
        <v>202</v>
      </c>
      <c r="B8" s="43" t="s">
        <v>203</v>
      </c>
      <c r="C8" s="43" t="s">
        <v>204</v>
      </c>
      <c r="D8" s="43" t="s">
        <v>205</v>
      </c>
    </row>
    <row r="9" spans="1:4" ht="15">
      <c r="A9" s="44">
        <v>1</v>
      </c>
      <c r="B9" s="44">
        <v>2</v>
      </c>
      <c r="C9" s="44">
        <v>3</v>
      </c>
      <c r="D9" s="44">
        <v>4</v>
      </c>
    </row>
    <row r="10" spans="1:4" ht="30">
      <c r="A10" s="45" t="s">
        <v>206</v>
      </c>
      <c r="B10" s="45" t="s">
        <v>147</v>
      </c>
      <c r="C10" s="46">
        <v>24301.065200000001</v>
      </c>
      <c r="D10" s="45"/>
    </row>
    <row r="11" spans="1:4" ht="15">
      <c r="A11" s="45" t="s">
        <v>207</v>
      </c>
      <c r="B11" s="45" t="s">
        <v>208</v>
      </c>
      <c r="C11" s="46"/>
      <c r="D11" s="45"/>
    </row>
    <row r="12" spans="1:4" ht="15">
      <c r="A12" s="45" t="s">
        <v>209</v>
      </c>
      <c r="B12" s="45" t="s">
        <v>210</v>
      </c>
      <c r="C12" s="46"/>
      <c r="D12" s="45"/>
    </row>
    <row r="13" spans="1:4" ht="15">
      <c r="A13" s="45" t="s">
        <v>211</v>
      </c>
      <c r="B13" s="45" t="s">
        <v>212</v>
      </c>
      <c r="C13" s="46">
        <v>15028.84</v>
      </c>
      <c r="D13" s="45"/>
    </row>
    <row r="14" spans="1:4" ht="15">
      <c r="A14" s="45" t="s">
        <v>213</v>
      </c>
      <c r="B14" s="45" t="s">
        <v>214</v>
      </c>
      <c r="C14" s="46">
        <v>4544.72</v>
      </c>
      <c r="D14" s="45"/>
    </row>
    <row r="15" spans="1:4" ht="15">
      <c r="A15" s="45" t="s">
        <v>215</v>
      </c>
      <c r="B15" s="45" t="s">
        <v>216</v>
      </c>
      <c r="C15" s="46">
        <v>4727.5052000000005</v>
      </c>
      <c r="D15" s="45"/>
    </row>
    <row r="16" spans="1:4" ht="15">
      <c r="A16" s="45" t="s">
        <v>217</v>
      </c>
      <c r="B16" s="45" t="s">
        <v>218</v>
      </c>
      <c r="C16" s="46"/>
      <c r="D16" s="45"/>
    </row>
    <row r="17" spans="1:4" ht="15">
      <c r="A17" s="45" t="s">
        <v>219</v>
      </c>
      <c r="B17" s="45" t="s">
        <v>220</v>
      </c>
      <c r="C17" s="46"/>
      <c r="D17" s="45"/>
    </row>
    <row r="18" spans="1:4" ht="30">
      <c r="A18" s="45" t="s">
        <v>221</v>
      </c>
      <c r="B18" s="45" t="s">
        <v>222</v>
      </c>
      <c r="C18" s="46">
        <v>4727.5052000000005</v>
      </c>
      <c r="D18" s="45"/>
    </row>
    <row r="19" spans="1:4" ht="15">
      <c r="A19" s="45" t="s">
        <v>28</v>
      </c>
      <c r="B19" s="45" t="s">
        <v>223</v>
      </c>
      <c r="C19" s="46"/>
      <c r="D19" s="45"/>
    </row>
    <row r="20" spans="1:4" ht="15">
      <c r="A20" s="45" t="s">
        <v>30</v>
      </c>
      <c r="B20" s="45" t="s">
        <v>224</v>
      </c>
      <c r="C20" s="46"/>
      <c r="D20" s="45"/>
    </row>
    <row r="21" spans="1:4" ht="30">
      <c r="A21" s="45" t="s">
        <v>32</v>
      </c>
      <c r="B21" s="45" t="s">
        <v>225</v>
      </c>
      <c r="C21" s="46"/>
      <c r="D21" s="45"/>
    </row>
    <row r="22" spans="1:4" ht="15">
      <c r="A22" s="45" t="s">
        <v>33</v>
      </c>
      <c r="B22" s="45" t="s">
        <v>226</v>
      </c>
      <c r="C22" s="46"/>
      <c r="D22" s="45"/>
    </row>
    <row r="23" spans="1:4" ht="30">
      <c r="A23" s="45" t="s">
        <v>35</v>
      </c>
      <c r="B23" s="45" t="s">
        <v>152</v>
      </c>
      <c r="C23" s="46">
        <v>4727.5052000000005</v>
      </c>
      <c r="D23" s="45"/>
    </row>
    <row r="24" spans="1:4" ht="15">
      <c r="A24" s="45" t="s">
        <v>227</v>
      </c>
      <c r="B24" s="45"/>
      <c r="C24" s="46">
        <v>0</v>
      </c>
      <c r="D24" s="45"/>
    </row>
    <row r="25" spans="1:4" ht="15">
      <c r="A25" s="45" t="s">
        <v>228</v>
      </c>
      <c r="B25" s="45" t="s">
        <v>229</v>
      </c>
      <c r="C25" s="46"/>
      <c r="D25" s="45"/>
    </row>
    <row r="26" spans="1:4" ht="15">
      <c r="A26" s="45" t="s">
        <v>230</v>
      </c>
      <c r="B26" s="45" t="s">
        <v>231</v>
      </c>
      <c r="C26" s="46"/>
      <c r="D26" s="45"/>
    </row>
    <row r="27" spans="1:4" ht="15">
      <c r="A27" s="45" t="s">
        <v>232</v>
      </c>
      <c r="B27" s="45" t="s">
        <v>233</v>
      </c>
      <c r="C27" s="46"/>
      <c r="D27" s="45"/>
    </row>
    <row r="28" spans="1:4" ht="15">
      <c r="A28" s="45" t="s">
        <v>234</v>
      </c>
      <c r="B28" s="45" t="s">
        <v>235</v>
      </c>
      <c r="C28" s="46"/>
      <c r="D28" s="45"/>
    </row>
    <row r="29" spans="1:4" ht="30">
      <c r="A29" s="45" t="s">
        <v>236</v>
      </c>
      <c r="B29" s="45" t="s">
        <v>237</v>
      </c>
      <c r="C29" s="46"/>
      <c r="D29" s="45"/>
    </row>
    <row r="30" spans="1:4" ht="15">
      <c r="A30" s="45" t="s">
        <v>238</v>
      </c>
      <c r="B30" s="45" t="s">
        <v>239</v>
      </c>
      <c r="C30" s="46"/>
      <c r="D30" s="45"/>
    </row>
    <row r="31" spans="1:4" ht="75.75" customHeight="1">
      <c r="A31" s="45" t="s">
        <v>240</v>
      </c>
      <c r="B31" s="45" t="s">
        <v>241</v>
      </c>
      <c r="C31" s="46">
        <v>0</v>
      </c>
      <c r="D31" s="45"/>
    </row>
    <row r="32" spans="1:4" ht="15">
      <c r="A32" s="45" t="s">
        <v>242</v>
      </c>
      <c r="B32" s="45" t="s">
        <v>243</v>
      </c>
      <c r="C32" s="46"/>
      <c r="D32" s="45"/>
    </row>
    <row r="33" spans="1:4" ht="30">
      <c r="A33" s="45" t="s">
        <v>244</v>
      </c>
      <c r="B33" s="45" t="s">
        <v>245</v>
      </c>
      <c r="C33" s="46">
        <v>0</v>
      </c>
      <c r="D33" s="45"/>
    </row>
    <row r="34" spans="1:4" ht="15">
      <c r="A34" s="45" t="s">
        <v>246</v>
      </c>
      <c r="B34" s="45" t="s">
        <v>247</v>
      </c>
      <c r="C34" s="46">
        <v>24301.065200000001</v>
      </c>
      <c r="D34" s="45"/>
    </row>
    <row r="35" spans="1:4" ht="24" customHeight="1">
      <c r="A35" s="42"/>
    </row>
    <row r="36" spans="1:4" ht="15.75">
      <c r="A36" s="47" t="s">
        <v>248</v>
      </c>
      <c r="B36" s="48"/>
      <c r="C36" s="49" t="s">
        <v>249</v>
      </c>
    </row>
    <row r="37" spans="1:4" s="29" customFormat="1" ht="18.75">
      <c r="A37" s="54" t="s">
        <v>250</v>
      </c>
      <c r="B37" s="54"/>
    </row>
    <row r="38" spans="1:4" s="29" customFormat="1" ht="18.75">
      <c r="A38" s="47"/>
      <c r="B38" s="48"/>
      <c r="C38" s="49"/>
    </row>
    <row r="39" spans="1:4" s="29" customFormat="1" ht="18.75">
      <c r="A39" s="50" t="s">
        <v>251</v>
      </c>
      <c r="B39" s="48"/>
      <c r="C39" s="49" t="s">
        <v>121</v>
      </c>
    </row>
    <row r="40" spans="1:4" s="29" customFormat="1" ht="18.75">
      <c r="A40" s="47" t="s">
        <v>195</v>
      </c>
      <c r="B40" s="48"/>
    </row>
  </sheetData>
  <mergeCells count="4">
    <mergeCell ref="A3:D3"/>
    <mergeCell ref="A4:D4"/>
    <mergeCell ref="A5:D5"/>
    <mergeCell ref="A37:B37"/>
  </mergeCells>
  <pageMargins left="0.53" right="0.18" top="0.35" bottom="0.17" header="0.5" footer="0.5"/>
  <pageSetup paperSize="9" scale="97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7"/>
  <sheetViews>
    <sheetView topLeftCell="A13" workbookViewId="0">
      <selection activeCell="K23" sqref="K23"/>
    </sheetView>
  </sheetViews>
  <sheetFormatPr defaultRowHeight="15"/>
  <cols>
    <col min="1" max="1" width="7" style="7" customWidth="1"/>
    <col min="2" max="2" width="37" style="7" customWidth="1"/>
    <col min="3" max="7" width="16.85546875" style="7" customWidth="1"/>
    <col min="8" max="16384" width="9.140625" style="7"/>
  </cols>
  <sheetData>
    <row r="1" spans="1:7">
      <c r="G1" s="8" t="s">
        <v>58</v>
      </c>
    </row>
    <row r="2" spans="1:7">
      <c r="G2" s="8" t="s">
        <v>59</v>
      </c>
    </row>
    <row r="3" spans="1:7">
      <c r="G3" s="8" t="s">
        <v>60</v>
      </c>
    </row>
    <row r="4" spans="1:7">
      <c r="G4" s="8" t="s">
        <v>61</v>
      </c>
    </row>
    <row r="5" spans="1:7">
      <c r="G5" s="8" t="s">
        <v>62</v>
      </c>
    </row>
    <row r="6" spans="1:7">
      <c r="A6" s="9"/>
    </row>
    <row r="7" spans="1:7">
      <c r="A7" s="55" t="s">
        <v>63</v>
      </c>
      <c r="B7" s="55"/>
      <c r="C7" s="55"/>
      <c r="D7" s="55"/>
      <c r="E7" s="55"/>
      <c r="F7" s="55"/>
      <c r="G7" s="55"/>
    </row>
    <row r="8" spans="1:7">
      <c r="A8" s="55" t="s">
        <v>64</v>
      </c>
      <c r="B8" s="55"/>
      <c r="C8" s="55"/>
      <c r="D8" s="55"/>
      <c r="E8" s="55"/>
      <c r="F8" s="55"/>
      <c r="G8" s="55"/>
    </row>
    <row r="9" spans="1:7">
      <c r="A9" s="55" t="s">
        <v>65</v>
      </c>
      <c r="B9" s="55"/>
      <c r="C9" s="55"/>
      <c r="D9" s="55"/>
      <c r="E9" s="55"/>
      <c r="F9" s="55"/>
      <c r="G9" s="55"/>
    </row>
    <row r="10" spans="1:7">
      <c r="A10" s="55" t="s">
        <v>66</v>
      </c>
      <c r="B10" s="55"/>
      <c r="C10" s="55"/>
      <c r="D10" s="55"/>
      <c r="E10" s="55"/>
      <c r="F10" s="55"/>
      <c r="G10" s="55"/>
    </row>
    <row r="11" spans="1:7">
      <c r="A11" s="55" t="s">
        <v>67</v>
      </c>
      <c r="B11" s="55"/>
      <c r="C11" s="55"/>
      <c r="D11" s="55"/>
      <c r="E11" s="55"/>
      <c r="F11" s="55"/>
      <c r="G11" s="55"/>
    </row>
    <row r="12" spans="1:7">
      <c r="A12" s="55" t="s">
        <v>68</v>
      </c>
      <c r="B12" s="55"/>
      <c r="C12" s="55"/>
      <c r="D12" s="55"/>
      <c r="E12" s="55"/>
      <c r="F12" s="55"/>
      <c r="G12" s="55"/>
    </row>
    <row r="13" spans="1:7">
      <c r="A13" s="9"/>
    </row>
    <row r="14" spans="1:7">
      <c r="A14" s="55" t="s">
        <v>69</v>
      </c>
      <c r="B14" s="55"/>
      <c r="C14" s="55"/>
      <c r="D14" s="55"/>
      <c r="E14" s="55"/>
      <c r="F14" s="55"/>
      <c r="G14" s="55"/>
    </row>
    <row r="15" spans="1:7">
      <c r="A15" s="55" t="s">
        <v>70</v>
      </c>
      <c r="B15" s="55"/>
      <c r="C15" s="55"/>
      <c r="D15" s="55"/>
      <c r="E15" s="55"/>
      <c r="F15" s="55"/>
      <c r="G15" s="55"/>
    </row>
    <row r="16" spans="1:7">
      <c r="A16" s="55" t="s">
        <v>71</v>
      </c>
      <c r="B16" s="55"/>
      <c r="C16" s="55"/>
      <c r="D16" s="55"/>
      <c r="E16" s="55"/>
      <c r="F16" s="55"/>
      <c r="G16" s="55"/>
    </row>
    <row r="17" spans="1:7">
      <c r="A17" s="55" t="s">
        <v>72</v>
      </c>
      <c r="B17" s="55"/>
      <c r="C17" s="55"/>
      <c r="D17" s="55"/>
      <c r="E17" s="55"/>
      <c r="F17" s="55"/>
      <c r="G17" s="55"/>
    </row>
    <row r="18" spans="1:7" ht="15.75" thickBot="1">
      <c r="A18" s="9"/>
    </row>
    <row r="19" spans="1:7" ht="60.75" thickBot="1">
      <c r="A19" s="10" t="s">
        <v>73</v>
      </c>
      <c r="B19" s="11" t="s">
        <v>74</v>
      </c>
      <c r="C19" s="11" t="s">
        <v>75</v>
      </c>
      <c r="D19" s="11" t="s">
        <v>76</v>
      </c>
      <c r="E19" s="11" t="s">
        <v>77</v>
      </c>
      <c r="F19" s="11" t="s">
        <v>78</v>
      </c>
      <c r="G19" s="11" t="s">
        <v>79</v>
      </c>
    </row>
    <row r="20" spans="1:7" ht="15.75" thickBot="1">
      <c r="A20" s="12">
        <v>1</v>
      </c>
      <c r="B20" s="13">
        <v>2</v>
      </c>
      <c r="C20" s="13">
        <v>3</v>
      </c>
      <c r="D20" s="13">
        <v>4</v>
      </c>
      <c r="E20" s="13">
        <v>5</v>
      </c>
      <c r="F20" s="13">
        <v>6</v>
      </c>
      <c r="G20" s="13">
        <v>7</v>
      </c>
    </row>
    <row r="21" spans="1:7" ht="15.75" thickBot="1">
      <c r="A21" s="12" t="s">
        <v>2</v>
      </c>
      <c r="B21" s="14" t="s">
        <v>80</v>
      </c>
      <c r="C21" s="13" t="s">
        <v>81</v>
      </c>
      <c r="D21" s="13" t="s">
        <v>81</v>
      </c>
      <c r="E21" s="13" t="s">
        <v>81</v>
      </c>
      <c r="F21" s="13" t="s">
        <v>81</v>
      </c>
      <c r="G21" s="13" t="s">
        <v>81</v>
      </c>
    </row>
    <row r="22" spans="1:7" ht="45.75" thickBot="1">
      <c r="A22" s="12" t="s">
        <v>82</v>
      </c>
      <c r="B22" s="14" t="s">
        <v>83</v>
      </c>
      <c r="C22" s="13" t="s">
        <v>81</v>
      </c>
      <c r="D22" s="13" t="s">
        <v>81</v>
      </c>
      <c r="E22" s="13" t="s">
        <v>81</v>
      </c>
      <c r="F22" s="13" t="s">
        <v>81</v>
      </c>
      <c r="G22" s="13" t="s">
        <v>81</v>
      </c>
    </row>
    <row r="23" spans="1:7" ht="45.75" thickBot="1">
      <c r="A23" s="12" t="s">
        <v>84</v>
      </c>
      <c r="B23" s="14" t="s">
        <v>85</v>
      </c>
      <c r="C23" s="13" t="s">
        <v>81</v>
      </c>
      <c r="D23" s="13" t="s">
        <v>81</v>
      </c>
      <c r="E23" s="13" t="s">
        <v>81</v>
      </c>
      <c r="F23" s="13" t="s">
        <v>81</v>
      </c>
      <c r="G23" s="13" t="s">
        <v>81</v>
      </c>
    </row>
    <row r="24" spans="1:7" ht="45.75" thickBot="1">
      <c r="A24" s="12" t="s">
        <v>86</v>
      </c>
      <c r="B24" s="14" t="s">
        <v>87</v>
      </c>
      <c r="C24" s="13" t="s">
        <v>81</v>
      </c>
      <c r="D24" s="13" t="s">
        <v>81</v>
      </c>
      <c r="E24" s="13" t="s">
        <v>81</v>
      </c>
      <c r="F24" s="13" t="s">
        <v>81</v>
      </c>
      <c r="G24" s="13" t="s">
        <v>81</v>
      </c>
    </row>
    <row r="25" spans="1:7" ht="135.75" thickBot="1">
      <c r="A25" s="12" t="s">
        <v>88</v>
      </c>
      <c r="B25" s="14" t="s">
        <v>89</v>
      </c>
      <c r="C25" s="15"/>
      <c r="D25" s="15"/>
      <c r="E25" s="15"/>
      <c r="F25" s="15"/>
      <c r="G25" s="15"/>
    </row>
    <row r="26" spans="1:7" ht="15.75" thickBot="1">
      <c r="A26" s="12" t="s">
        <v>3</v>
      </c>
      <c r="B26" s="14" t="s">
        <v>90</v>
      </c>
      <c r="C26" s="13" t="s">
        <v>81</v>
      </c>
      <c r="D26" s="13" t="s">
        <v>81</v>
      </c>
      <c r="E26" s="13" t="s">
        <v>81</v>
      </c>
      <c r="F26" s="13" t="s">
        <v>81</v>
      </c>
      <c r="G26" s="13" t="s">
        <v>81</v>
      </c>
    </row>
    <row r="27" spans="1:7" ht="90.75" thickBot="1">
      <c r="A27" s="12" t="s">
        <v>91</v>
      </c>
      <c r="B27" s="14" t="s">
        <v>92</v>
      </c>
      <c r="C27" s="13" t="s">
        <v>81</v>
      </c>
      <c r="D27" s="13" t="s">
        <v>81</v>
      </c>
      <c r="E27" s="13" t="s">
        <v>81</v>
      </c>
      <c r="F27" s="13" t="s">
        <v>81</v>
      </c>
      <c r="G27" s="13" t="s">
        <v>81</v>
      </c>
    </row>
    <row r="28" spans="1:7" ht="30.75" thickBot="1">
      <c r="A28" s="12" t="s">
        <v>93</v>
      </c>
      <c r="B28" s="14" t="s">
        <v>94</v>
      </c>
      <c r="C28" s="13" t="s">
        <v>81</v>
      </c>
      <c r="D28" s="13" t="s">
        <v>81</v>
      </c>
      <c r="E28" s="13" t="s">
        <v>81</v>
      </c>
      <c r="F28" s="13" t="s">
        <v>81</v>
      </c>
      <c r="G28" s="13" t="s">
        <v>81</v>
      </c>
    </row>
    <row r="29" spans="1:7" ht="45.75" thickBot="1">
      <c r="A29" s="12" t="s">
        <v>95</v>
      </c>
      <c r="B29" s="14" t="s">
        <v>96</v>
      </c>
      <c r="C29" s="13" t="s">
        <v>81</v>
      </c>
      <c r="D29" s="13" t="s">
        <v>81</v>
      </c>
      <c r="E29" s="13" t="s">
        <v>81</v>
      </c>
      <c r="F29" s="13" t="s">
        <v>81</v>
      </c>
      <c r="G29" s="13" t="s">
        <v>81</v>
      </c>
    </row>
    <row r="30" spans="1:7" ht="135.75" thickBot="1">
      <c r="A30" s="12" t="s">
        <v>97</v>
      </c>
      <c r="B30" s="14" t="s">
        <v>89</v>
      </c>
      <c r="C30" s="15"/>
      <c r="D30" s="15"/>
      <c r="E30" s="15"/>
      <c r="F30" s="15"/>
      <c r="G30" s="15"/>
    </row>
    <row r="31" spans="1:7" ht="15.75" thickBot="1">
      <c r="A31" s="12" t="s">
        <v>98</v>
      </c>
      <c r="B31" s="14" t="s">
        <v>99</v>
      </c>
      <c r="C31" s="15"/>
      <c r="D31" s="15"/>
      <c r="E31" s="15"/>
      <c r="F31" s="15"/>
      <c r="G31" s="15"/>
    </row>
    <row r="32" spans="1:7" ht="30.75" thickBot="1">
      <c r="A32" s="12" t="s">
        <v>4</v>
      </c>
      <c r="B32" s="14" t="s">
        <v>100</v>
      </c>
      <c r="C32" s="13" t="s">
        <v>81</v>
      </c>
      <c r="D32" s="13" t="s">
        <v>81</v>
      </c>
      <c r="E32" s="13" t="s">
        <v>81</v>
      </c>
      <c r="F32" s="13" t="s">
        <v>81</v>
      </c>
      <c r="G32" s="13" t="s">
        <v>81</v>
      </c>
    </row>
    <row r="33" spans="1:7" ht="45.75" thickBot="1">
      <c r="A33" s="12" t="s">
        <v>101</v>
      </c>
      <c r="B33" s="14" t="s">
        <v>102</v>
      </c>
      <c r="C33" s="13" t="s">
        <v>81</v>
      </c>
      <c r="D33" s="13" t="s">
        <v>81</v>
      </c>
      <c r="E33" s="13" t="s">
        <v>81</v>
      </c>
      <c r="F33" s="13" t="s">
        <v>81</v>
      </c>
      <c r="G33" s="13" t="s">
        <v>81</v>
      </c>
    </row>
    <row r="34" spans="1:7" ht="90.75" thickBot="1">
      <c r="A34" s="12" t="s">
        <v>103</v>
      </c>
      <c r="B34" s="14" t="s">
        <v>104</v>
      </c>
      <c r="C34" s="15"/>
      <c r="D34" s="15"/>
      <c r="E34" s="15"/>
      <c r="F34" s="15"/>
      <c r="G34" s="15"/>
    </row>
    <row r="35" spans="1:7" ht="75.75" thickBot="1">
      <c r="A35" s="12" t="s">
        <v>5</v>
      </c>
      <c r="B35" s="14" t="s">
        <v>105</v>
      </c>
      <c r="C35" s="13" t="s">
        <v>81</v>
      </c>
      <c r="D35" s="13" t="s">
        <v>81</v>
      </c>
      <c r="E35" s="13" t="s">
        <v>81</v>
      </c>
      <c r="F35" s="13" t="s">
        <v>81</v>
      </c>
      <c r="G35" s="13" t="s">
        <v>81</v>
      </c>
    </row>
    <row r="36" spans="1:7" ht="45.75" thickBot="1">
      <c r="A36" s="12" t="s">
        <v>106</v>
      </c>
      <c r="B36" s="14" t="s">
        <v>107</v>
      </c>
      <c r="C36" s="13" t="s">
        <v>81</v>
      </c>
      <c r="D36" s="13" t="s">
        <v>81</v>
      </c>
      <c r="E36" s="13" t="s">
        <v>81</v>
      </c>
      <c r="F36" s="13" t="s">
        <v>81</v>
      </c>
      <c r="G36" s="13" t="s">
        <v>81</v>
      </c>
    </row>
    <row r="37" spans="1:7" ht="45.75" thickBot="1">
      <c r="A37" s="12" t="s">
        <v>108</v>
      </c>
      <c r="B37" s="14" t="s">
        <v>109</v>
      </c>
      <c r="C37" s="13" t="s">
        <v>81</v>
      </c>
      <c r="D37" s="13" t="s">
        <v>81</v>
      </c>
      <c r="E37" s="13" t="s">
        <v>81</v>
      </c>
      <c r="F37" s="13" t="s">
        <v>81</v>
      </c>
      <c r="G37" s="13" t="s">
        <v>81</v>
      </c>
    </row>
    <row r="38" spans="1:7" ht="105.75" thickBot="1">
      <c r="A38" s="12" t="s">
        <v>110</v>
      </c>
      <c r="B38" s="14" t="s">
        <v>111</v>
      </c>
      <c r="C38" s="15"/>
      <c r="D38" s="15"/>
      <c r="E38" s="15"/>
      <c r="F38" s="15"/>
      <c r="G38" s="15"/>
    </row>
    <row r="39" spans="1:7" ht="45.75" thickBot="1">
      <c r="A39" s="12" t="s">
        <v>6</v>
      </c>
      <c r="B39" s="14" t="s">
        <v>112</v>
      </c>
      <c r="C39" s="13" t="s">
        <v>81</v>
      </c>
      <c r="D39" s="13" t="s">
        <v>81</v>
      </c>
      <c r="E39" s="13" t="s">
        <v>81</v>
      </c>
      <c r="F39" s="13" t="s">
        <v>81</v>
      </c>
      <c r="G39" s="13" t="s">
        <v>81</v>
      </c>
    </row>
    <row r="40" spans="1:7" ht="30.75" thickBot="1">
      <c r="A40" s="12" t="s">
        <v>113</v>
      </c>
      <c r="B40" s="14" t="s">
        <v>114</v>
      </c>
      <c r="C40" s="13" t="s">
        <v>81</v>
      </c>
      <c r="D40" s="13" t="s">
        <v>81</v>
      </c>
      <c r="E40" s="13" t="s">
        <v>81</v>
      </c>
      <c r="F40" s="13" t="s">
        <v>81</v>
      </c>
      <c r="G40" s="13" t="s">
        <v>81</v>
      </c>
    </row>
    <row r="41" spans="1:7" ht="45.75" thickBot="1">
      <c r="A41" s="12" t="s">
        <v>115</v>
      </c>
      <c r="B41" s="14" t="s">
        <v>109</v>
      </c>
      <c r="C41" s="13" t="s">
        <v>81</v>
      </c>
      <c r="D41" s="13" t="s">
        <v>81</v>
      </c>
      <c r="E41" s="13" t="s">
        <v>81</v>
      </c>
      <c r="F41" s="13" t="s">
        <v>81</v>
      </c>
      <c r="G41" s="13" t="s">
        <v>81</v>
      </c>
    </row>
    <row r="42" spans="1:7" ht="105.75" thickBot="1">
      <c r="A42" s="12" t="s">
        <v>116</v>
      </c>
      <c r="B42" s="14" t="s">
        <v>111</v>
      </c>
      <c r="C42" s="15"/>
      <c r="D42" s="15"/>
      <c r="E42" s="15"/>
      <c r="F42" s="15"/>
      <c r="G42" s="15"/>
    </row>
    <row r="43" spans="1:7" ht="45.75" thickBot="1">
      <c r="A43" s="12" t="s">
        <v>7</v>
      </c>
      <c r="B43" s="14" t="s">
        <v>117</v>
      </c>
      <c r="C43" s="13" t="s">
        <v>81</v>
      </c>
      <c r="D43" s="13" t="s">
        <v>81</v>
      </c>
      <c r="E43" s="13" t="s">
        <v>81</v>
      </c>
      <c r="F43" s="13" t="s">
        <v>81</v>
      </c>
      <c r="G43" s="13" t="s">
        <v>81</v>
      </c>
    </row>
    <row r="44" spans="1:7" ht="15.75" thickBot="1">
      <c r="A44" s="12" t="s">
        <v>118</v>
      </c>
      <c r="B44" s="14" t="s">
        <v>119</v>
      </c>
      <c r="C44" s="15"/>
      <c r="D44" s="15"/>
      <c r="E44" s="15"/>
      <c r="F44" s="15"/>
      <c r="G44" s="15"/>
    </row>
    <row r="47" spans="1:7">
      <c r="B47" s="16" t="s">
        <v>120</v>
      </c>
      <c r="C47" s="17"/>
      <c r="D47" s="17"/>
      <c r="E47" s="18" t="s">
        <v>121</v>
      </c>
    </row>
  </sheetData>
  <mergeCells count="10">
    <mergeCell ref="A14:G14"/>
    <mergeCell ref="A15:G15"/>
    <mergeCell ref="A16:G16"/>
    <mergeCell ref="A17:G17"/>
    <mergeCell ref="A7:G7"/>
    <mergeCell ref="A8:G8"/>
    <mergeCell ref="A9:G9"/>
    <mergeCell ref="A10:G10"/>
    <mergeCell ref="A11:G11"/>
    <mergeCell ref="A12:G1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workbookViewId="0">
      <selection activeCell="K18" sqref="K18"/>
    </sheetView>
  </sheetViews>
  <sheetFormatPr defaultRowHeight="15"/>
  <cols>
    <col min="1" max="1" width="9.140625" style="7"/>
    <col min="2" max="2" width="35.5703125" style="7" customWidth="1"/>
    <col min="3" max="6" width="13.28515625" style="7" customWidth="1"/>
    <col min="7" max="16384" width="9.140625" style="7"/>
  </cols>
  <sheetData>
    <row r="1" spans="1:6">
      <c r="F1" s="8" t="s">
        <v>122</v>
      </c>
    </row>
    <row r="2" spans="1:6">
      <c r="F2" s="8" t="s">
        <v>59</v>
      </c>
    </row>
    <row r="3" spans="1:6">
      <c r="F3" s="8" t="s">
        <v>60</v>
      </c>
    </row>
    <row r="4" spans="1:6">
      <c r="F4" s="8" t="s">
        <v>61</v>
      </c>
    </row>
    <row r="5" spans="1:6">
      <c r="F5" s="8" t="s">
        <v>62</v>
      </c>
    </row>
    <row r="6" spans="1:6">
      <c r="A6" s="9"/>
    </row>
    <row r="7" spans="1:6">
      <c r="A7" s="55" t="s">
        <v>63</v>
      </c>
      <c r="B7" s="55"/>
      <c r="C7" s="55"/>
      <c r="D7" s="55"/>
      <c r="E7" s="55"/>
      <c r="F7" s="55"/>
    </row>
    <row r="8" spans="1:6">
      <c r="A8" s="55" t="s">
        <v>123</v>
      </c>
      <c r="B8" s="55"/>
      <c r="C8" s="55"/>
      <c r="D8" s="55"/>
      <c r="E8" s="55"/>
      <c r="F8" s="55"/>
    </row>
    <row r="9" spans="1:6">
      <c r="A9" s="55" t="s">
        <v>124</v>
      </c>
      <c r="B9" s="55"/>
      <c r="C9" s="55"/>
      <c r="D9" s="55"/>
      <c r="E9" s="55"/>
      <c r="F9" s="55"/>
    </row>
    <row r="10" spans="1:6">
      <c r="A10" s="55" t="s">
        <v>125</v>
      </c>
      <c r="B10" s="55"/>
      <c r="C10" s="55"/>
      <c r="D10" s="55"/>
      <c r="E10" s="55"/>
      <c r="F10" s="55"/>
    </row>
    <row r="11" spans="1:6" ht="15.75" thickBot="1">
      <c r="A11" s="9"/>
    </row>
    <row r="12" spans="1:6" ht="15.75" thickBot="1">
      <c r="A12" s="56" t="s">
        <v>73</v>
      </c>
      <c r="B12" s="56" t="s">
        <v>42</v>
      </c>
      <c r="C12" s="58" t="s">
        <v>126</v>
      </c>
      <c r="D12" s="59"/>
      <c r="E12" s="60"/>
      <c r="F12" s="56" t="s">
        <v>127</v>
      </c>
    </row>
    <row r="13" spans="1:6" ht="75.75" thickBot="1">
      <c r="A13" s="57"/>
      <c r="B13" s="57"/>
      <c r="C13" s="13" t="s">
        <v>128</v>
      </c>
      <c r="D13" s="13" t="s">
        <v>129</v>
      </c>
      <c r="E13" s="13" t="s">
        <v>43</v>
      </c>
      <c r="F13" s="57"/>
    </row>
    <row r="14" spans="1:6" ht="15.75" thickBot="1">
      <c r="A14" s="12">
        <v>1</v>
      </c>
      <c r="B14" s="13">
        <v>2</v>
      </c>
      <c r="C14" s="13">
        <v>3</v>
      </c>
      <c r="D14" s="13">
        <v>4</v>
      </c>
      <c r="E14" s="13">
        <v>5</v>
      </c>
      <c r="F14" s="13">
        <v>6</v>
      </c>
    </row>
    <row r="15" spans="1:6" ht="45.75" thickBot="1">
      <c r="A15" s="12" t="s">
        <v>2</v>
      </c>
      <c r="B15" s="15" t="s">
        <v>130</v>
      </c>
      <c r="C15" s="19">
        <v>7815.1436999999996</v>
      </c>
      <c r="D15" s="13">
        <v>10</v>
      </c>
      <c r="E15" s="20">
        <v>15693</v>
      </c>
      <c r="F15" s="19">
        <f>C15</f>
        <v>7815.1436999999996</v>
      </c>
    </row>
    <row r="16" spans="1:6" ht="30.75" thickBot="1">
      <c r="A16" s="12" t="s">
        <v>3</v>
      </c>
      <c r="B16" s="15" t="s">
        <v>131</v>
      </c>
      <c r="C16" s="19">
        <v>3881.8376999999996</v>
      </c>
      <c r="D16" s="13">
        <f t="shared" ref="D16:E18" si="0">D15</f>
        <v>10</v>
      </c>
      <c r="E16" s="20">
        <f t="shared" si="0"/>
        <v>15693</v>
      </c>
      <c r="F16" s="19">
        <f>C16</f>
        <v>3881.8376999999996</v>
      </c>
    </row>
    <row r="17" spans="1:6" ht="60.75" thickBot="1">
      <c r="A17" s="12" t="s">
        <v>4</v>
      </c>
      <c r="B17" s="15" t="s">
        <v>44</v>
      </c>
      <c r="C17" s="19">
        <v>12604.083799999999</v>
      </c>
      <c r="D17" s="13">
        <f t="shared" si="0"/>
        <v>10</v>
      </c>
      <c r="E17" s="20">
        <f t="shared" si="0"/>
        <v>15693</v>
      </c>
      <c r="F17" s="19">
        <f>C17</f>
        <v>12604.083799999999</v>
      </c>
    </row>
    <row r="18" spans="1:6" s="17" customFormat="1" ht="15.75" thickBot="1">
      <c r="A18" s="21"/>
      <c r="B18" s="22" t="s">
        <v>132</v>
      </c>
      <c r="C18" s="23">
        <f>SUM(C14:C17)</f>
        <v>24304.065199999997</v>
      </c>
      <c r="D18" s="24">
        <f t="shared" si="0"/>
        <v>10</v>
      </c>
      <c r="E18" s="25">
        <f t="shared" si="0"/>
        <v>15693</v>
      </c>
      <c r="F18" s="23">
        <f>SUM(F14:F17)</f>
        <v>24307.065199999997</v>
      </c>
    </row>
    <row r="19" spans="1:6" ht="43.5" customHeight="1">
      <c r="A19" s="9"/>
    </row>
    <row r="20" spans="1:6">
      <c r="B20" s="16" t="s">
        <v>120</v>
      </c>
      <c r="C20" s="17"/>
      <c r="D20" s="17"/>
      <c r="E20" s="18" t="s">
        <v>121</v>
      </c>
    </row>
  </sheetData>
  <mergeCells count="8">
    <mergeCell ref="A7:F7"/>
    <mergeCell ref="A8:F8"/>
    <mergeCell ref="A9:F9"/>
    <mergeCell ref="A10:F10"/>
    <mergeCell ref="A12:A13"/>
    <mergeCell ref="B12:B13"/>
    <mergeCell ref="C12:E12"/>
    <mergeCell ref="F12:F1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3"/>
  <sheetViews>
    <sheetView workbookViewId="0">
      <selection activeCell="A47" sqref="A47:XFD47"/>
    </sheetView>
  </sheetViews>
  <sheetFormatPr defaultRowHeight="15"/>
  <cols>
    <col min="1" max="1" width="7.28515625" style="7" bestFit="1" customWidth="1"/>
    <col min="2" max="2" width="40.85546875" style="7" customWidth="1"/>
    <col min="3" max="5" width="16.140625" style="7" customWidth="1"/>
    <col min="6" max="16384" width="9.140625" style="7"/>
  </cols>
  <sheetData>
    <row r="1" spans="1:5">
      <c r="E1" s="8" t="s">
        <v>133</v>
      </c>
    </row>
    <row r="2" spans="1:5">
      <c r="E2" s="8" t="s">
        <v>59</v>
      </c>
    </row>
    <row r="3" spans="1:5">
      <c r="E3" s="8" t="s">
        <v>60</v>
      </c>
    </row>
    <row r="4" spans="1:5">
      <c r="E4" s="8" t="s">
        <v>61</v>
      </c>
    </row>
    <row r="5" spans="1:5">
      <c r="E5" s="8" t="s">
        <v>62</v>
      </c>
    </row>
    <row r="6" spans="1:5">
      <c r="A6" s="9"/>
    </row>
    <row r="7" spans="1:5">
      <c r="A7" s="55" t="s">
        <v>12</v>
      </c>
      <c r="B7" s="55"/>
      <c r="C7" s="55"/>
      <c r="D7" s="55"/>
      <c r="E7" s="55"/>
    </row>
    <row r="8" spans="1:5">
      <c r="A8" s="55" t="s">
        <v>134</v>
      </c>
      <c r="B8" s="55"/>
      <c r="C8" s="55"/>
      <c r="D8" s="55"/>
      <c r="E8" s="55"/>
    </row>
    <row r="9" spans="1:5">
      <c r="A9" s="55" t="s">
        <v>135</v>
      </c>
      <c r="B9" s="55"/>
      <c r="C9" s="55"/>
      <c r="D9" s="55"/>
      <c r="E9" s="55"/>
    </row>
    <row r="10" spans="1:5">
      <c r="A10" s="55" t="s">
        <v>136</v>
      </c>
      <c r="B10" s="55"/>
      <c r="C10" s="55"/>
      <c r="D10" s="55"/>
      <c r="E10" s="55"/>
    </row>
    <row r="11" spans="1:5">
      <c r="A11" s="55" t="s">
        <v>137</v>
      </c>
      <c r="B11" s="55"/>
      <c r="C11" s="55"/>
      <c r="D11" s="55"/>
      <c r="E11" s="55"/>
    </row>
    <row r="12" spans="1:5">
      <c r="A12" s="9"/>
    </row>
    <row r="13" spans="1:5">
      <c r="A13" s="55" t="s">
        <v>138</v>
      </c>
      <c r="B13" s="55"/>
      <c r="C13" s="55"/>
      <c r="D13" s="55"/>
      <c r="E13" s="55"/>
    </row>
    <row r="14" spans="1:5">
      <c r="A14" s="61" t="s">
        <v>139</v>
      </c>
      <c r="B14" s="61"/>
      <c r="C14" s="61"/>
      <c r="D14" s="61"/>
      <c r="E14" s="61"/>
    </row>
    <row r="15" spans="1:5">
      <c r="A15" s="9"/>
    </row>
    <row r="16" spans="1:5" ht="15.75" thickBot="1">
      <c r="E16" s="8" t="s">
        <v>140</v>
      </c>
    </row>
    <row r="17" spans="1:5" ht="105.75" thickBot="1">
      <c r="A17" s="56" t="s">
        <v>73</v>
      </c>
      <c r="B17" s="56" t="s">
        <v>14</v>
      </c>
      <c r="C17" s="11" t="s">
        <v>141</v>
      </c>
      <c r="D17" s="11" t="s">
        <v>142</v>
      </c>
      <c r="E17" s="11" t="s">
        <v>143</v>
      </c>
    </row>
    <row r="18" spans="1:5" ht="15.75" thickBot="1">
      <c r="A18" s="57"/>
      <c r="B18" s="57"/>
      <c r="C18" s="13" t="s">
        <v>144</v>
      </c>
      <c r="D18" s="13" t="s">
        <v>145</v>
      </c>
      <c r="E18" s="13" t="s">
        <v>146</v>
      </c>
    </row>
    <row r="19" spans="1:5" ht="15.75" thickBot="1">
      <c r="A19" s="12">
        <v>1</v>
      </c>
      <c r="B19" s="13">
        <v>2</v>
      </c>
      <c r="C19" s="13">
        <v>3</v>
      </c>
      <c r="D19" s="13">
        <v>4</v>
      </c>
      <c r="E19" s="13">
        <v>5</v>
      </c>
    </row>
    <row r="20" spans="1:5" ht="30.75" thickBot="1">
      <c r="A20" s="12" t="s">
        <v>2</v>
      </c>
      <c r="B20" s="15" t="s">
        <v>147</v>
      </c>
      <c r="C20" s="19">
        <v>82900.479999999996</v>
      </c>
      <c r="D20" s="15"/>
      <c r="E20" s="15"/>
    </row>
    <row r="21" spans="1:5" ht="15.75" thickBot="1">
      <c r="A21" s="12" t="s">
        <v>15</v>
      </c>
      <c r="B21" s="15" t="s">
        <v>16</v>
      </c>
      <c r="C21" s="19"/>
      <c r="D21" s="15"/>
      <c r="E21" s="15"/>
    </row>
    <row r="22" spans="1:5" ht="15.75" thickBot="1">
      <c r="A22" s="12" t="s">
        <v>17</v>
      </c>
      <c r="B22" s="15" t="s">
        <v>18</v>
      </c>
      <c r="C22" s="19"/>
      <c r="D22" s="15"/>
      <c r="E22" s="15"/>
    </row>
    <row r="23" spans="1:5" ht="15.75" thickBot="1">
      <c r="A23" s="12" t="s">
        <v>19</v>
      </c>
      <c r="B23" s="15" t="s">
        <v>20</v>
      </c>
      <c r="C23" s="19">
        <v>50642.946467148788</v>
      </c>
      <c r="D23" s="15"/>
      <c r="E23" s="15"/>
    </row>
    <row r="24" spans="1:5" ht="15.75" thickBot="1">
      <c r="A24" s="12" t="s">
        <v>21</v>
      </c>
      <c r="B24" s="15" t="s">
        <v>22</v>
      </c>
      <c r="C24" s="19">
        <v>15425.84</v>
      </c>
      <c r="D24" s="15"/>
      <c r="E24" s="15"/>
    </row>
    <row r="25" spans="1:5" ht="15.75" thickBot="1">
      <c r="A25" s="12" t="s">
        <v>23</v>
      </c>
      <c r="B25" s="15" t="s">
        <v>24</v>
      </c>
      <c r="C25" s="19">
        <v>16831.693532851201</v>
      </c>
      <c r="D25" s="15"/>
      <c r="E25" s="15"/>
    </row>
    <row r="26" spans="1:5" ht="30.75" thickBot="1">
      <c r="A26" s="12" t="s">
        <v>25</v>
      </c>
      <c r="B26" s="15" t="s">
        <v>148</v>
      </c>
      <c r="C26" s="19"/>
      <c r="D26" s="15"/>
      <c r="E26" s="15"/>
    </row>
    <row r="27" spans="1:5" ht="45.75" thickBot="1">
      <c r="A27" s="12" t="s">
        <v>26</v>
      </c>
      <c r="B27" s="15" t="s">
        <v>149</v>
      </c>
      <c r="C27" s="19"/>
      <c r="D27" s="15"/>
      <c r="E27" s="15"/>
    </row>
    <row r="28" spans="1:5" ht="30.75" thickBot="1">
      <c r="A28" s="12" t="s">
        <v>27</v>
      </c>
      <c r="B28" s="15" t="s">
        <v>150</v>
      </c>
      <c r="C28" s="19">
        <v>16831.693532851201</v>
      </c>
      <c r="D28" s="15"/>
      <c r="E28" s="15"/>
    </row>
    <row r="29" spans="1:5" ht="15.75" thickBot="1">
      <c r="A29" s="12" t="s">
        <v>28</v>
      </c>
      <c r="B29" s="15" t="s">
        <v>29</v>
      </c>
      <c r="C29" s="19"/>
      <c r="D29" s="15"/>
      <c r="E29" s="15"/>
    </row>
    <row r="30" spans="1:5" ht="30.75" thickBot="1">
      <c r="A30" s="12" t="s">
        <v>30</v>
      </c>
      <c r="B30" s="15" t="s">
        <v>31</v>
      </c>
      <c r="C30" s="19"/>
      <c r="D30" s="15"/>
      <c r="E30" s="15"/>
    </row>
    <row r="31" spans="1:5" ht="60.75" thickBot="1">
      <c r="A31" s="12" t="s">
        <v>32</v>
      </c>
      <c r="B31" s="15" t="s">
        <v>151</v>
      </c>
      <c r="C31" s="19"/>
      <c r="D31" s="15"/>
      <c r="E31" s="15"/>
    </row>
    <row r="32" spans="1:5" ht="15.75" thickBot="1">
      <c r="A32" s="12" t="s">
        <v>33</v>
      </c>
      <c r="B32" s="15" t="s">
        <v>34</v>
      </c>
      <c r="C32" s="19"/>
      <c r="D32" s="15"/>
      <c r="E32" s="15"/>
    </row>
    <row r="33" spans="1:5" ht="30.75" thickBot="1">
      <c r="A33" s="12" t="s">
        <v>35</v>
      </c>
      <c r="B33" s="15" t="s">
        <v>152</v>
      </c>
      <c r="C33" s="19">
        <v>16831.693532851201</v>
      </c>
      <c r="D33" s="15"/>
      <c r="E33" s="15"/>
    </row>
    <row r="34" spans="1:5" ht="15.75" thickBot="1">
      <c r="A34" s="12" t="s">
        <v>36</v>
      </c>
      <c r="B34" s="15" t="s">
        <v>37</v>
      </c>
      <c r="C34" s="15"/>
      <c r="D34" s="15"/>
      <c r="E34" s="15"/>
    </row>
    <row r="35" spans="1:5" ht="15.75" thickBot="1">
      <c r="A35" s="12" t="s">
        <v>38</v>
      </c>
      <c r="B35" s="15" t="s">
        <v>153</v>
      </c>
      <c r="C35" s="15"/>
      <c r="D35" s="15"/>
      <c r="E35" s="15"/>
    </row>
    <row r="36" spans="1:5" ht="15.75" thickBot="1">
      <c r="A36" s="12" t="s">
        <v>39</v>
      </c>
      <c r="B36" s="15" t="s">
        <v>154</v>
      </c>
      <c r="C36" s="15"/>
      <c r="D36" s="15"/>
      <c r="E36" s="15"/>
    </row>
    <row r="37" spans="1:5" ht="15.75" thickBot="1">
      <c r="A37" s="12" t="s">
        <v>40</v>
      </c>
      <c r="B37" s="15" t="s">
        <v>155</v>
      </c>
      <c r="C37" s="15"/>
      <c r="D37" s="15"/>
      <c r="E37" s="15"/>
    </row>
    <row r="38" spans="1:5" ht="30.75" thickBot="1">
      <c r="A38" s="12" t="s">
        <v>41</v>
      </c>
      <c r="B38" s="15" t="s">
        <v>156</v>
      </c>
      <c r="C38" s="15"/>
      <c r="D38" s="15"/>
      <c r="E38" s="15"/>
    </row>
    <row r="39" spans="1:5">
      <c r="A39" s="9"/>
    </row>
    <row r="40" spans="1:5">
      <c r="A40" s="9"/>
    </row>
    <row r="41" spans="1:5">
      <c r="B41" s="16" t="s">
        <v>120</v>
      </c>
      <c r="C41" s="17"/>
      <c r="D41" s="17"/>
      <c r="E41" s="18" t="s">
        <v>121</v>
      </c>
    </row>
    <row r="42" spans="1:5">
      <c r="A42" s="9"/>
    </row>
    <row r="43" spans="1:5">
      <c r="A43" s="9"/>
    </row>
  </sheetData>
  <mergeCells count="9">
    <mergeCell ref="A14:E14"/>
    <mergeCell ref="A17:A18"/>
    <mergeCell ref="B17:B18"/>
    <mergeCell ref="A7:E7"/>
    <mergeCell ref="A8:E8"/>
    <mergeCell ref="A9:E9"/>
    <mergeCell ref="A10:E10"/>
    <mergeCell ref="A11:E11"/>
    <mergeCell ref="A13:E13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workbookViewId="0">
      <selection activeCell="A7" sqref="A7:XFD7"/>
    </sheetView>
  </sheetViews>
  <sheetFormatPr defaultRowHeight="15"/>
  <cols>
    <col min="1" max="1" width="9.140625" style="7"/>
    <col min="2" max="2" width="41.42578125" style="7" customWidth="1"/>
    <col min="3" max="5" width="15.140625" style="7" customWidth="1"/>
    <col min="6" max="16384" width="9.140625" style="7"/>
  </cols>
  <sheetData>
    <row r="1" spans="1:5">
      <c r="E1" s="8" t="s">
        <v>157</v>
      </c>
    </row>
    <row r="2" spans="1:5">
      <c r="E2" s="8" t="s">
        <v>59</v>
      </c>
    </row>
    <row r="3" spans="1:5">
      <c r="E3" s="8" t="s">
        <v>60</v>
      </c>
    </row>
    <row r="4" spans="1:5">
      <c r="E4" s="8" t="s">
        <v>61</v>
      </c>
    </row>
    <row r="5" spans="1:5">
      <c r="E5" s="8" t="s">
        <v>62</v>
      </c>
    </row>
    <row r="6" spans="1:5">
      <c r="A6" s="9"/>
    </row>
    <row r="7" spans="1:5">
      <c r="A7" s="9"/>
    </row>
    <row r="8" spans="1:5">
      <c r="A8" s="55" t="s">
        <v>159</v>
      </c>
      <c r="B8" s="55"/>
      <c r="C8" s="55"/>
      <c r="D8" s="55"/>
      <c r="E8" s="55"/>
    </row>
    <row r="9" spans="1:5">
      <c r="A9" s="55" t="s">
        <v>160</v>
      </c>
      <c r="B9" s="55"/>
      <c r="C9" s="55"/>
      <c r="D9" s="55"/>
      <c r="E9" s="55"/>
    </row>
    <row r="10" spans="1:5">
      <c r="A10" s="55" t="s">
        <v>161</v>
      </c>
      <c r="B10" s="55"/>
      <c r="C10" s="55"/>
      <c r="D10" s="55"/>
      <c r="E10" s="55"/>
    </row>
    <row r="11" spans="1:5">
      <c r="A11" s="55" t="s">
        <v>162</v>
      </c>
      <c r="B11" s="55"/>
      <c r="C11" s="55"/>
      <c r="D11" s="55"/>
      <c r="E11" s="55"/>
    </row>
    <row r="12" spans="1:5">
      <c r="A12" s="55" t="s">
        <v>163</v>
      </c>
      <c r="B12" s="55"/>
      <c r="C12" s="55"/>
      <c r="D12" s="55"/>
      <c r="E12" s="55"/>
    </row>
    <row r="13" spans="1:5">
      <c r="A13" s="9"/>
    </row>
    <row r="14" spans="1:5" ht="15.75" thickBot="1">
      <c r="A14" s="8" t="s">
        <v>164</v>
      </c>
    </row>
    <row r="15" spans="1:5" ht="105.75" thickBot="1">
      <c r="A15" s="10" t="s">
        <v>73</v>
      </c>
      <c r="B15" s="11" t="s">
        <v>14</v>
      </c>
      <c r="C15" s="11" t="s">
        <v>141</v>
      </c>
      <c r="D15" s="11" t="s">
        <v>142</v>
      </c>
      <c r="E15" s="11" t="s">
        <v>165</v>
      </c>
    </row>
    <row r="16" spans="1:5" ht="15.75" thickBot="1">
      <c r="A16" s="12"/>
      <c r="B16" s="13"/>
      <c r="C16" s="13" t="s">
        <v>144</v>
      </c>
      <c r="D16" s="13" t="s">
        <v>145</v>
      </c>
      <c r="E16" s="13" t="s">
        <v>146</v>
      </c>
    </row>
    <row r="17" spans="1:5" ht="15.75" thickBot="1">
      <c r="A17" s="12">
        <v>1</v>
      </c>
      <c r="B17" s="13">
        <v>2</v>
      </c>
      <c r="C17" s="13">
        <v>3</v>
      </c>
      <c r="D17" s="13">
        <v>4</v>
      </c>
      <c r="E17" s="13">
        <v>5</v>
      </c>
    </row>
    <row r="18" spans="1:5" ht="15.75" thickBot="1">
      <c r="A18" s="58" t="s">
        <v>166</v>
      </c>
      <c r="B18" s="59"/>
      <c r="C18" s="59"/>
      <c r="D18" s="59"/>
      <c r="E18" s="60"/>
    </row>
    <row r="19" spans="1:5" ht="15.75" thickBot="1">
      <c r="A19" s="12" t="s">
        <v>2</v>
      </c>
      <c r="B19" s="15" t="s">
        <v>167</v>
      </c>
      <c r="C19" s="15"/>
      <c r="D19" s="15"/>
      <c r="E19" s="15"/>
    </row>
    <row r="20" spans="1:5" ht="15.75" thickBot="1">
      <c r="A20" s="12" t="s">
        <v>3</v>
      </c>
      <c r="B20" s="15" t="s">
        <v>168</v>
      </c>
      <c r="C20" s="15"/>
      <c r="D20" s="15"/>
      <c r="E20" s="15"/>
    </row>
    <row r="21" spans="1:5" ht="15.75" thickBot="1">
      <c r="A21" s="12" t="s">
        <v>98</v>
      </c>
      <c r="B21" s="15" t="s">
        <v>98</v>
      </c>
      <c r="C21" s="15"/>
      <c r="D21" s="15"/>
      <c r="E21" s="15"/>
    </row>
    <row r="22" spans="1:5" ht="15.75" thickBot="1">
      <c r="A22" s="12" t="s">
        <v>169</v>
      </c>
      <c r="B22" s="15" t="s">
        <v>170</v>
      </c>
      <c r="C22" s="15"/>
      <c r="D22" s="15"/>
      <c r="E22" s="15"/>
    </row>
    <row r="23" spans="1:5" ht="15.75" thickBot="1">
      <c r="A23" s="58" t="s">
        <v>171</v>
      </c>
      <c r="B23" s="59"/>
      <c r="C23" s="59"/>
      <c r="D23" s="59"/>
      <c r="E23" s="60"/>
    </row>
    <row r="24" spans="1:5" ht="15.75" thickBot="1">
      <c r="A24" s="12" t="s">
        <v>2</v>
      </c>
      <c r="B24" s="15" t="s">
        <v>167</v>
      </c>
      <c r="C24" s="15"/>
      <c r="D24" s="15"/>
      <c r="E24" s="15"/>
    </row>
    <row r="25" spans="1:5" ht="15.75" thickBot="1">
      <c r="A25" s="12" t="s">
        <v>3</v>
      </c>
      <c r="B25" s="15" t="s">
        <v>168</v>
      </c>
      <c r="C25" s="15"/>
      <c r="D25" s="15"/>
      <c r="E25" s="15"/>
    </row>
    <row r="26" spans="1:5" ht="15.75" thickBot="1">
      <c r="A26" s="12" t="s">
        <v>98</v>
      </c>
      <c r="B26" s="15" t="s">
        <v>98</v>
      </c>
      <c r="C26" s="15"/>
      <c r="D26" s="15"/>
      <c r="E26" s="15"/>
    </row>
    <row r="27" spans="1:5" ht="15.75" thickBot="1">
      <c r="A27" s="12" t="s">
        <v>169</v>
      </c>
      <c r="B27" s="15" t="s">
        <v>170</v>
      </c>
      <c r="C27" s="15"/>
      <c r="D27" s="15"/>
      <c r="E27" s="15"/>
    </row>
    <row r="28" spans="1:5">
      <c r="A28" s="9"/>
    </row>
    <row r="30" spans="1:5">
      <c r="B30" s="16" t="s">
        <v>120</v>
      </c>
      <c r="C30" s="17"/>
      <c r="D30" s="17"/>
      <c r="E30" s="18" t="s">
        <v>121</v>
      </c>
    </row>
  </sheetData>
  <mergeCells count="7">
    <mergeCell ref="A18:E18"/>
    <mergeCell ref="A23:E23"/>
    <mergeCell ref="A8:E8"/>
    <mergeCell ref="A9:E9"/>
    <mergeCell ref="A10:E10"/>
    <mergeCell ref="A11:E11"/>
    <mergeCell ref="A12:E1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topLeftCell="A10" workbookViewId="0">
      <selection activeCell="P28" sqref="P28"/>
    </sheetView>
  </sheetViews>
  <sheetFormatPr defaultRowHeight="15"/>
  <cols>
    <col min="1" max="1" width="9.140625" style="7"/>
    <col min="2" max="2" width="37.140625" style="7" customWidth="1"/>
    <col min="3" max="4" width="13.28515625" style="7" customWidth="1"/>
    <col min="5" max="5" width="15.5703125" style="7" customWidth="1"/>
    <col min="6" max="6" width="17.140625" style="7" customWidth="1"/>
    <col min="7" max="16384" width="9.140625" style="7"/>
  </cols>
  <sheetData>
    <row r="1" spans="1:6">
      <c r="F1" s="8" t="s">
        <v>172</v>
      </c>
    </row>
    <row r="2" spans="1:6">
      <c r="F2" s="8" t="s">
        <v>59</v>
      </c>
    </row>
    <row r="3" spans="1:6">
      <c r="F3" s="8" t="s">
        <v>60</v>
      </c>
    </row>
    <row r="4" spans="1:6">
      <c r="F4" s="8" t="s">
        <v>61</v>
      </c>
    </row>
    <row r="5" spans="1:6">
      <c r="F5" s="8" t="s">
        <v>62</v>
      </c>
    </row>
    <row r="6" spans="1:6">
      <c r="A6" s="9"/>
    </row>
    <row r="7" spans="1:6">
      <c r="A7" s="55" t="s">
        <v>158</v>
      </c>
      <c r="B7" s="55"/>
      <c r="C7" s="55"/>
      <c r="D7" s="55"/>
      <c r="E7" s="55"/>
      <c r="F7" s="55"/>
    </row>
    <row r="8" spans="1:6">
      <c r="A8" s="9"/>
    </row>
    <row r="9" spans="1:6">
      <c r="A9" s="55" t="s">
        <v>173</v>
      </c>
      <c r="B9" s="55"/>
      <c r="C9" s="55"/>
      <c r="D9" s="55"/>
      <c r="E9" s="55"/>
      <c r="F9" s="55"/>
    </row>
    <row r="10" spans="1:6">
      <c r="A10" s="55" t="s">
        <v>174</v>
      </c>
      <c r="B10" s="55"/>
      <c r="C10" s="55"/>
      <c r="D10" s="55"/>
      <c r="E10" s="55"/>
      <c r="F10" s="55"/>
    </row>
    <row r="11" spans="1:6">
      <c r="A11" s="55" t="s">
        <v>175</v>
      </c>
      <c r="B11" s="55"/>
      <c r="C11" s="55"/>
      <c r="D11" s="55"/>
      <c r="E11" s="55"/>
      <c r="F11" s="55"/>
    </row>
    <row r="12" spans="1:6">
      <c r="A12" s="55" t="s">
        <v>176</v>
      </c>
      <c r="B12" s="55"/>
      <c r="C12" s="55"/>
      <c r="D12" s="55"/>
      <c r="E12" s="55"/>
      <c r="F12" s="55"/>
    </row>
    <row r="13" spans="1:6">
      <c r="A13" s="9"/>
    </row>
    <row r="14" spans="1:6">
      <c r="A14" s="55" t="s">
        <v>177</v>
      </c>
      <c r="B14" s="55"/>
      <c r="C14" s="55"/>
      <c r="D14" s="55"/>
      <c r="E14" s="55"/>
      <c r="F14" s="55"/>
    </row>
    <row r="15" spans="1:6">
      <c r="A15" s="55" t="s">
        <v>178</v>
      </c>
      <c r="B15" s="55"/>
      <c r="C15" s="55"/>
      <c r="D15" s="55"/>
      <c r="E15" s="55"/>
      <c r="F15" s="55"/>
    </row>
    <row r="16" spans="1:6">
      <c r="A16" s="55" t="s">
        <v>179</v>
      </c>
      <c r="B16" s="55"/>
      <c r="C16" s="55"/>
      <c r="D16" s="55"/>
      <c r="E16" s="55"/>
      <c r="F16" s="55"/>
    </row>
    <row r="17" spans="1:6">
      <c r="A17" s="55" t="s">
        <v>180</v>
      </c>
      <c r="B17" s="55"/>
      <c r="C17" s="55"/>
      <c r="D17" s="55"/>
      <c r="E17" s="55"/>
      <c r="F17" s="55"/>
    </row>
    <row r="18" spans="1:6" ht="15.75" thickBot="1">
      <c r="A18" s="9"/>
    </row>
    <row r="19" spans="1:6" ht="60.75" thickBot="1">
      <c r="A19" s="10" t="s">
        <v>73</v>
      </c>
      <c r="B19" s="11" t="s">
        <v>74</v>
      </c>
      <c r="C19" s="11" t="s">
        <v>75</v>
      </c>
      <c r="D19" s="11" t="s">
        <v>76</v>
      </c>
      <c r="E19" s="11" t="s">
        <v>77</v>
      </c>
      <c r="F19" s="11" t="s">
        <v>181</v>
      </c>
    </row>
    <row r="20" spans="1:6" ht="15.75" thickBot="1">
      <c r="A20" s="12">
        <v>1</v>
      </c>
      <c r="B20" s="13">
        <v>2</v>
      </c>
      <c r="C20" s="13">
        <v>3</v>
      </c>
      <c r="D20" s="13">
        <v>4</v>
      </c>
      <c r="E20" s="13">
        <v>5</v>
      </c>
      <c r="F20" s="13">
        <v>6</v>
      </c>
    </row>
    <row r="21" spans="1:6" ht="15.75" thickBot="1">
      <c r="A21" s="26" t="s">
        <v>2</v>
      </c>
      <c r="B21" s="14" t="s">
        <v>80</v>
      </c>
      <c r="C21" s="13" t="s">
        <v>81</v>
      </c>
      <c r="D21" s="13" t="s">
        <v>81</v>
      </c>
      <c r="E21" s="13" t="s">
        <v>81</v>
      </c>
      <c r="F21" s="13" t="s">
        <v>81</v>
      </c>
    </row>
    <row r="22" spans="1:6" ht="45.75" thickBot="1">
      <c r="A22" s="26" t="s">
        <v>82</v>
      </c>
      <c r="B22" s="14" t="s">
        <v>83</v>
      </c>
      <c r="C22" s="13" t="s">
        <v>81</v>
      </c>
      <c r="D22" s="13" t="s">
        <v>81</v>
      </c>
      <c r="E22" s="13" t="s">
        <v>81</v>
      </c>
      <c r="F22" s="13" t="s">
        <v>81</v>
      </c>
    </row>
    <row r="23" spans="1:6" ht="45.75" thickBot="1">
      <c r="A23" s="26" t="s">
        <v>84</v>
      </c>
      <c r="B23" s="14" t="s">
        <v>85</v>
      </c>
      <c r="C23" s="13" t="s">
        <v>81</v>
      </c>
      <c r="D23" s="13" t="s">
        <v>81</v>
      </c>
      <c r="E23" s="13" t="s">
        <v>81</v>
      </c>
      <c r="F23" s="13" t="s">
        <v>81</v>
      </c>
    </row>
    <row r="24" spans="1:6" ht="45.75" thickBot="1">
      <c r="A24" s="26" t="s">
        <v>86</v>
      </c>
      <c r="B24" s="14" t="s">
        <v>87</v>
      </c>
      <c r="C24" s="13" t="s">
        <v>81</v>
      </c>
      <c r="D24" s="13" t="s">
        <v>81</v>
      </c>
      <c r="E24" s="13" t="s">
        <v>81</v>
      </c>
      <c r="F24" s="13" t="s">
        <v>81</v>
      </c>
    </row>
    <row r="25" spans="1:6" ht="135.75" thickBot="1">
      <c r="A25" s="26" t="s">
        <v>88</v>
      </c>
      <c r="B25" s="14" t="s">
        <v>182</v>
      </c>
      <c r="C25" s="15"/>
      <c r="D25" s="15"/>
      <c r="E25" s="15"/>
      <c r="F25" s="15"/>
    </row>
    <row r="26" spans="1:6" ht="15.75" thickBot="1">
      <c r="A26" s="26" t="s">
        <v>3</v>
      </c>
      <c r="B26" s="14" t="s">
        <v>90</v>
      </c>
      <c r="C26" s="13" t="s">
        <v>81</v>
      </c>
      <c r="D26" s="13" t="s">
        <v>81</v>
      </c>
      <c r="E26" s="13" t="s">
        <v>81</v>
      </c>
      <c r="F26" s="13" t="s">
        <v>81</v>
      </c>
    </row>
    <row r="27" spans="1:6" ht="75.75" thickBot="1">
      <c r="A27" s="26" t="s">
        <v>91</v>
      </c>
      <c r="B27" s="14" t="s">
        <v>183</v>
      </c>
      <c r="C27" s="13" t="s">
        <v>81</v>
      </c>
      <c r="D27" s="13" t="s">
        <v>81</v>
      </c>
      <c r="E27" s="13" t="s">
        <v>81</v>
      </c>
      <c r="F27" s="13" t="s">
        <v>81</v>
      </c>
    </row>
    <row r="28" spans="1:6" ht="30.75" thickBot="1">
      <c r="A28" s="26" t="s">
        <v>93</v>
      </c>
      <c r="B28" s="14" t="s">
        <v>94</v>
      </c>
      <c r="C28" s="13" t="s">
        <v>81</v>
      </c>
      <c r="D28" s="13" t="s">
        <v>81</v>
      </c>
      <c r="E28" s="13" t="s">
        <v>81</v>
      </c>
      <c r="F28" s="13" t="s">
        <v>81</v>
      </c>
    </row>
    <row r="29" spans="1:6" ht="45.75" thickBot="1">
      <c r="A29" s="26" t="s">
        <v>95</v>
      </c>
      <c r="B29" s="14" t="s">
        <v>96</v>
      </c>
      <c r="C29" s="13" t="s">
        <v>81</v>
      </c>
      <c r="D29" s="13" t="s">
        <v>81</v>
      </c>
      <c r="E29" s="13" t="s">
        <v>81</v>
      </c>
      <c r="F29" s="13" t="s">
        <v>81</v>
      </c>
    </row>
    <row r="30" spans="1:6" ht="135.75" thickBot="1">
      <c r="A30" s="26" t="s">
        <v>97</v>
      </c>
      <c r="B30" s="14" t="s">
        <v>182</v>
      </c>
      <c r="C30" s="15"/>
      <c r="D30" s="15"/>
      <c r="E30" s="15"/>
      <c r="F30" s="15"/>
    </row>
    <row r="31" spans="1:6">
      <c r="A31" s="9"/>
    </row>
    <row r="32" spans="1:6">
      <c r="A32" s="9"/>
    </row>
    <row r="33" spans="2:5">
      <c r="B33" s="16" t="s">
        <v>120</v>
      </c>
      <c r="C33" s="17"/>
      <c r="D33" s="17"/>
      <c r="E33" s="18" t="s">
        <v>121</v>
      </c>
    </row>
  </sheetData>
  <mergeCells count="9">
    <mergeCell ref="A15:F15"/>
    <mergeCell ref="A16:F16"/>
    <mergeCell ref="A17:F17"/>
    <mergeCell ref="A7:F7"/>
    <mergeCell ref="A9:F9"/>
    <mergeCell ref="A10:F10"/>
    <mergeCell ref="A11:F11"/>
    <mergeCell ref="A12:F12"/>
    <mergeCell ref="A14:F1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2</vt:i4>
      </vt:variant>
    </vt:vector>
  </HeadingPairs>
  <TitlesOfParts>
    <vt:vector size="10" baseType="lpstr">
      <vt:lpstr>Титул</vt:lpstr>
      <vt:lpstr>2_1_Расчёт_план_затрат 2019</vt:lpstr>
      <vt:lpstr>2_2_Приложение 1 2018</vt:lpstr>
      <vt:lpstr>Приложение 1</vt:lpstr>
      <vt:lpstr>Приложение 2</vt:lpstr>
      <vt:lpstr>Приложение 3</vt:lpstr>
      <vt:lpstr>Приложение 4</vt:lpstr>
      <vt:lpstr>Приложение 5</vt:lpstr>
      <vt:lpstr>'2_1_Расчёт_план_затрат 2019'!Область_печати</vt:lpstr>
      <vt:lpstr>'2_2_Приложение 1 2018'!Область_печати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Артур Иванов</dc:creator>
  <cp:lastModifiedBy>Артур Иванов</cp:lastModifiedBy>
  <dcterms:created xsi:type="dcterms:W3CDTF">2018-10-29T11:20:08Z</dcterms:created>
  <dcterms:modified xsi:type="dcterms:W3CDTF">2018-10-29T11:45:11Z</dcterms:modified>
</cp:coreProperties>
</file>