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17_год\"/>
    </mc:Choice>
  </mc:AlternateContent>
  <bookViews>
    <workbookView xWindow="240" yWindow="150" windowWidth="15315" windowHeight="6150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R6" i="2" l="1"/>
  <c r="S6" i="2" s="1"/>
  <c r="O6" i="2"/>
  <c r="P6" i="2" s="1"/>
  <c r="L6" i="2"/>
  <c r="M6" i="2" s="1"/>
  <c r="I6" i="2"/>
  <c r="J6" i="2" s="1"/>
  <c r="G6" i="2"/>
  <c r="F6" i="2"/>
  <c r="S10" i="2"/>
  <c r="R10" i="2"/>
  <c r="P10" i="2"/>
  <c r="O10" i="2"/>
  <c r="M10" i="2"/>
  <c r="L10" i="2"/>
  <c r="J10" i="2"/>
  <c r="I10" i="2"/>
  <c r="G10" i="2"/>
  <c r="F10" i="2"/>
  <c r="Q10" i="2"/>
  <c r="N10" i="2"/>
  <c r="K10" i="2"/>
  <c r="H10" i="2"/>
  <c r="E10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<sst xmlns="http://schemas.openxmlformats.org/spreadsheetml/2006/main" count="37" uniqueCount="23">
  <si>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</si>
  <si>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</si>
  <si>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</si>
  <si>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</si>
  <si>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</si>
  <si>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</si>
  <si>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</si>
  <si>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</si>
  <si>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</si>
  <si>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</si>
  <si>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</si>
  <si>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кВт*ч/куб.м</t>
  </si>
  <si>
    <t xml:space="preserve">Базовый уровень операционных расходов </t>
  </si>
  <si>
    <t xml:space="preserve">Индекс эффективности операционных расходов </t>
  </si>
  <si>
    <t xml:space="preserve">Нормативный уровень прибыли </t>
  </si>
  <si>
    <t xml:space="preserve">Уровень потерь воды </t>
  </si>
  <si>
    <t xml:space="preserve">Удельный расход электрической энергии в сфере водоснабжения 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</si>
  <si>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 - первый год долгосрочного периода</t>
    </r>
  </si>
  <si>
    <t>2019 год</t>
  </si>
  <si>
    <t>2020 год</t>
  </si>
  <si>
    <t>2021 год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</si>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</sst>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12"/>
  <sheetViews>
    <sheetView tabSelected="1" workbookViewId="0">
      <selection activeCell="L25" sqref="L25"/>
    </sheetView>
  </sheetViews>
  <sheetFormatPr defaultRowHeight="12.75" x14ac:dyDescent="0.2"/>
  <cols>
    <col min="1" max="1" width="3.28515625" style="1" customWidth="1"/>
    <col min="2" max="2" width="3" style="1" bestFit="1" customWidth="1"/>
    <col min="3" max="3" width="44" style="1" customWidth="1"/>
    <col min="4" max="4" width="10.85546875" style="1" bestFit="1" customWidth="1"/>
    <col min="5" max="5" width="9.140625" style="1"/>
    <col min="6" max="6" width="11.85546875" style="1" bestFit="1" customWidth="1"/>
    <col min="7" max="7" width="12.42578125" style="1" bestFit="1" customWidth="1"/>
    <col min="8" max="8" width="9.140625" style="1" bestFit="1" customWidth="1"/>
    <col min="9" max="9" width="11.85546875" style="1" bestFit="1" customWidth="1"/>
    <col min="10" max="10" width="12.42578125" style="1" bestFit="1" customWidth="1"/>
    <col min="11" max="11" width="9.140625" style="1" bestFit="1" customWidth="1"/>
    <col min="12" max="12" width="11.85546875" style="1" bestFit="1" customWidth="1"/>
    <col min="13" max="13" width="12.42578125" style="1" bestFit="1" customWidth="1"/>
    <col min="14" max="14" width="9.140625" style="1"/>
    <col min="15" max="15" width="11.85546875" style="1" bestFit="1" customWidth="1"/>
    <col min="16" max="16" width="12.42578125" style="1" bestFit="1" customWidth="1"/>
    <col min="17" max="17" width="9.140625" style="1"/>
    <col min="18" max="18" width="11.85546875" style="1" bestFit="1" customWidth="1"/>
    <col min="19" max="19" width="12.42578125" style="1" bestFit="1" customWidth="1"/>
    <col min="20" max="20" width="9.7109375" style="1" customWidth="1"/>
    <col min="21" max="16384" width="9.140625" style="1"/>
  </cols>
  <sheetData>
    <row r="2" spans="2:20" ht="45" customHeight="1" x14ac:dyDescent="0.2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4" spans="2:20" ht="23.25" customHeight="1" x14ac:dyDescent="0.2">
      <c r="B4" s="18" t="s">
        <v>4</v>
      </c>
      <c r="C4" s="18" t="s">
        <v>0</v>
      </c>
      <c r="D4" s="18" t="s">
        <v>1</v>
      </c>
      <c r="E4" s="20" t="s">
        <v>18</v>
      </c>
      <c r="F4" s="20"/>
      <c r="G4" s="20"/>
      <c r="H4" s="20" t="s">
        <v>19</v>
      </c>
      <c r="I4" s="20"/>
      <c r="J4" s="20"/>
      <c r="K4" s="20" t="s">
        <v>20</v>
      </c>
      <c r="L4" s="20"/>
      <c r="M4" s="20"/>
      <c r="N4" s="20" t="s">
        <v>21</v>
      </c>
      <c r="O4" s="20"/>
      <c r="P4" s="20"/>
      <c r="Q4" s="20" t="s">
        <v>22</v>
      </c>
      <c r="R4" s="20"/>
      <c r="S4" s="20"/>
      <c r="T4" s="18" t="s">
        <v>6</v>
      </c>
    </row>
    <row r="5" spans="2:20" ht="23.25" customHeight="1" x14ac:dyDescent="0.2">
      <c r="B5" s="19"/>
      <c r="C5" s="19"/>
      <c r="D5" s="19"/>
      <c r="E5" s="3" t="s">
        <v>7</v>
      </c>
      <c r="F5" s="7" t="s">
        <v>8</v>
      </c>
      <c r="G5" s="7" t="s">
        <v>9</v>
      </c>
      <c r="H5" s="11" t="s">
        <v>7</v>
      </c>
      <c r="I5" s="7" t="s">
        <v>8</v>
      </c>
      <c r="J5" s="7" t="s">
        <v>9</v>
      </c>
      <c r="K5" s="11" t="s">
        <v>7</v>
      </c>
      <c r="L5" s="7" t="s">
        <v>8</v>
      </c>
      <c r="M5" s="7" t="s">
        <v>9</v>
      </c>
      <c r="N5" s="10" t="s">
        <v>7</v>
      </c>
      <c r="O5" s="7" t="s">
        <v>8</v>
      </c>
      <c r="P5" s="7" t="s">
        <v>9</v>
      </c>
      <c r="Q5" s="10" t="s">
        <v>7</v>
      </c>
      <c r="R5" s="7" t="s">
        <v>8</v>
      </c>
      <c r="S5" s="7" t="s">
        <v>9</v>
      </c>
      <c r="T5" s="19"/>
    </row>
    <row r="6" spans="2:20" x14ac:dyDescent="0.2">
      <c r="B6" s="4">
        <v>1</v>
      </c>
      <c r="C6" s="5" t="s">
        <v>12</v>
      </c>
      <c r="D6" s="8" t="s">
        <v>2</v>
      </c>
      <c r="E6" s="13">
        <v>76413.074626402231</v>
      </c>
      <c r="F6" s="13">
        <f>E6/2</f>
        <v>38206.537313201115</v>
      </c>
      <c r="G6" s="13">
        <f>F6</f>
        <v>38206.537313201115</v>
      </c>
      <c r="H6" s="13">
        <v>79334.931006125917</v>
      </c>
      <c r="I6" s="13">
        <f>H6/2</f>
        <v>39667.465503062958</v>
      </c>
      <c r="J6" s="13">
        <f>I6</f>
        <v>39667.465503062958</v>
      </c>
      <c r="K6" s="13">
        <v>82412.73324924527</v>
      </c>
      <c r="L6" s="13">
        <f>K6/2</f>
        <v>41206.366624622635</v>
      </c>
      <c r="M6" s="13">
        <f>L6</f>
        <v>41206.366624622635</v>
      </c>
      <c r="N6" s="14">
        <v>85569.627204656514</v>
      </c>
      <c r="O6" s="13">
        <f>N6/2</f>
        <v>42784.813602328257</v>
      </c>
      <c r="P6" s="13">
        <f>O6</f>
        <v>42784.813602328257</v>
      </c>
      <c r="Q6" s="14">
        <v>88845.271474629073</v>
      </c>
      <c r="R6" s="13">
        <f>Q6/2</f>
        <v>44422.635737314537</v>
      </c>
      <c r="S6" s="13">
        <f>R6</f>
        <v>44422.635737314537</v>
      </c>
      <c r="T6" s="2"/>
    </row>
    <row r="7" spans="2:20" x14ac:dyDescent="0.2">
      <c r="B7" s="4">
        <v>2</v>
      </c>
      <c r="C7" s="5" t="s">
        <v>13</v>
      </c>
      <c r="D7" s="8" t="s">
        <v>3</v>
      </c>
      <c r="E7" s="12">
        <v>0.01</v>
      </c>
      <c r="F7" s="12">
        <v>0.01</v>
      </c>
      <c r="G7" s="12">
        <v>0.01</v>
      </c>
      <c r="H7" s="12">
        <v>0.01</v>
      </c>
      <c r="I7" s="12">
        <v>0.01</v>
      </c>
      <c r="J7" s="12">
        <v>0.01</v>
      </c>
      <c r="K7" s="12">
        <v>0.01</v>
      </c>
      <c r="L7" s="12">
        <v>0.01</v>
      </c>
      <c r="M7" s="12">
        <v>0.01</v>
      </c>
      <c r="N7" s="12">
        <v>0.01</v>
      </c>
      <c r="O7" s="12">
        <v>0.01</v>
      </c>
      <c r="P7" s="12">
        <v>0.01</v>
      </c>
      <c r="Q7" s="12">
        <v>0.01</v>
      </c>
      <c r="R7" s="12">
        <v>0.01</v>
      </c>
      <c r="S7" s="12">
        <v>0.01</v>
      </c>
      <c r="T7" s="2"/>
    </row>
    <row r="8" spans="2:20" x14ac:dyDescent="0.2">
      <c r="B8" s="4">
        <v>3</v>
      </c>
      <c r="C8" s="5" t="s">
        <v>14</v>
      </c>
      <c r="D8" s="8" t="s">
        <v>2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</row>
    <row r="9" spans="2:20" x14ac:dyDescent="0.2">
      <c r="B9" s="4">
        <v>4</v>
      </c>
      <c r="C9" s="6" t="s">
        <v>15</v>
      </c>
      <c r="D9" s="8" t="s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/>
    </row>
    <row r="10" spans="2:20" ht="25.5" x14ac:dyDescent="0.2">
      <c r="B10" s="4" t="s">
        <v>5</v>
      </c>
      <c r="C10" s="6" t="s">
        <v>16</v>
      </c>
      <c r="D10" s="9" t="s">
        <v>11</v>
      </c>
      <c r="E10" s="13">
        <f>2976.18/2688.48</f>
        <v>1.1070121406891626</v>
      </c>
      <c r="F10" s="13">
        <f>E10</f>
        <v>1.1070121406891626</v>
      </c>
      <c r="G10" s="13">
        <f>E10</f>
        <v>1.1070121406891626</v>
      </c>
      <c r="H10" s="13">
        <f>2976.18/2766.48</f>
        <v>1.0758002949596599</v>
      </c>
      <c r="I10" s="13">
        <f>H10</f>
        <v>1.0758002949596599</v>
      </c>
      <c r="J10" s="13">
        <f>H10</f>
        <v>1.0758002949596599</v>
      </c>
      <c r="K10" s="13">
        <f>2976.18/2826.48</f>
        <v>1.0529634032436104</v>
      </c>
      <c r="L10" s="13">
        <f>K10</f>
        <v>1.0529634032436104</v>
      </c>
      <c r="M10" s="13">
        <f>K10</f>
        <v>1.0529634032436104</v>
      </c>
      <c r="N10" s="13">
        <f>2976.18/2886.48</f>
        <v>1.0310759125301405</v>
      </c>
      <c r="O10" s="13">
        <f>N10</f>
        <v>1.0310759125301405</v>
      </c>
      <c r="P10" s="13">
        <f>N10</f>
        <v>1.0310759125301405</v>
      </c>
      <c r="Q10" s="13">
        <f>2976.18/2894.48</f>
        <v>1.0282261407921285</v>
      </c>
      <c r="R10" s="13">
        <f>Q10</f>
        <v>1.0282261407921285</v>
      </c>
      <c r="S10" s="13">
        <f>Q10</f>
        <v>1.0282261407921285</v>
      </c>
      <c r="T10" s="2"/>
    </row>
    <row r="12" spans="2:20" ht="39" customHeight="1" x14ac:dyDescent="0.2">
      <c r="B12" s="15" t="s">
        <v>17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</sheetData>
  <mergeCells count="11">
    <mergeCell ref="B12:T12"/>
    <mergeCell ref="B2:T2"/>
    <mergeCell ref="B4:B5"/>
    <mergeCell ref="C4:C5"/>
    <mergeCell ref="D4:D5"/>
    <mergeCell ref="E4:G4"/>
    <mergeCell ref="T4:T5"/>
    <mergeCell ref="N4:P4"/>
    <mergeCell ref="Q4:S4"/>
    <mergeCell ref="H4:J4"/>
    <mergeCell ref="K4:M4"/>
  </mergeCells>
  <pageMargins left="0.17" right="0.17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Артур Иванов</cp:lastModifiedBy>
  <cp:lastPrinted>2018-05-04T08:03:28Z</cp:lastPrinted>
  <dcterms:created xsi:type="dcterms:W3CDTF">2014-05-12T09:52:20Z</dcterms:created>
  <dcterms:modified xsi:type="dcterms:W3CDTF">2018-05-04T08:03:30Z</dcterms:modified>
</cp:coreProperties>
</file>