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1.xml" ContentType="application/vnd.openxmlformats-officedocument.spreadsheetml.comment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3.xml" ContentType="application/vnd.openxmlformats-officedocument.spreadsheetml.comments+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xlsBook" defaultThemeVersion="124226"/>
  <mc:AlternateContent xmlns:mc="http://schemas.openxmlformats.org/markup-compatibility/2006">
    <mc:Choice Requires="x15">
      <x15ac:absPath xmlns:x15ac="http://schemas.microsoft.com/office/spreadsheetml/2010/11/ac" url="E:\INFO QUARTER_2 кв.2022\"/>
    </mc:Choice>
  </mc:AlternateContent>
  <bookViews>
    <workbookView xWindow="0" yWindow="0" windowWidth="28800" windowHeight="12225" tabRatio="947" firstSheet="1" activeTab="3"/>
  </bookViews>
  <sheets>
    <sheet name="modProv" sheetId="570" state="veryHidden" r:id="rId1"/>
    <sheet name="Инструкция" sheetId="525" r:id="rId2"/>
    <sheet name="Лог обновления" sheetId="429" state="veryHidden" r:id="rId3"/>
    <sheet name="Титульный" sheetId="437" r:id="rId4"/>
    <sheet name="Территории" sheetId="566" r:id="rId5"/>
    <sheet name="Дифференциация" sheetId="556" r:id="rId6"/>
    <sheet name="Форма 1.0.1" sheetId="569" r:id="rId7"/>
    <sheet name="Форма 2.10" sheetId="532" r:id="rId8"/>
    <sheet name="Сведения об изменении" sheetId="547" state="veryHidden" r:id="rId9"/>
    <sheet name="Форма 1.0.2" sheetId="564" state="veryHidden" r:id="rId10"/>
    <sheet name="Комментарии" sheetId="431" r:id="rId11"/>
    <sheet name="Проверка" sheetId="432" r:id="rId12"/>
    <sheet name="modReestr" sheetId="562" state="veryHidden" r:id="rId13"/>
    <sheet name="AllSheetsInThisWorkbook" sheetId="389" state="veryHidden" r:id="rId14"/>
    <sheet name="TEHSHEET" sheetId="205" state="veryHidden" r:id="rId15"/>
    <sheet name="modCheckCyan" sheetId="553" state="veryHidden" r:id="rId16"/>
    <sheet name="modInfo" sheetId="513" state="veryHidden" r:id="rId17"/>
    <sheet name="et_union_hor" sheetId="471" state="veryHidden" r:id="rId18"/>
    <sheet name="et_union_vert" sheetId="521" state="veryHidden" r:id="rId19"/>
    <sheet name="modList00" sheetId="546" state="veryHidden" r:id="rId20"/>
    <sheet name="modList01" sheetId="500" state="veryHidden" r:id="rId21"/>
    <sheet name="modList02" sheetId="533" state="veryHidden" r:id="rId22"/>
    <sheet name="modList03" sheetId="565" state="veryHidden" r:id="rId23"/>
    <sheet name="modList04" sheetId="548" state="veryHidden" r:id="rId24"/>
    <sheet name="modList07" sheetId="557" state="veryHidden" r:id="rId25"/>
    <sheet name="modList09" sheetId="567" state="veryHidden" r:id="rId26"/>
    <sheet name="modHTTP" sheetId="554" state="veryHidden" r:id="rId27"/>
    <sheet name="modfrmRegion" sheetId="545" state="veryHidden" r:id="rId28"/>
    <sheet name="MR_LIST" sheetId="540" state="veryHidden" r:id="rId29"/>
    <sheet name="REESTR_VT" sheetId="543" state="veryHidden" r:id="rId30"/>
    <sheet name="REESTR_VED" sheetId="544" state="veryHidden" r:id="rId31"/>
    <sheet name="modfrmReestrObj" sheetId="539" state="veryHidden" r:id="rId32"/>
    <sheet name="DataOrg" sheetId="550" state="veryHidden" r:id="rId33"/>
    <sheet name="modfrmReestr" sheetId="434" state="veryHidden" r:id="rId34"/>
    <sheet name="modUpdTemplMain" sheetId="424" state="veryHidden" r:id="rId35"/>
    <sheet name="REESTR_ORG" sheetId="390" state="veryHidden" r:id="rId36"/>
    <sheet name="modClassifierValidate" sheetId="400" state="veryHidden" r:id="rId37"/>
    <sheet name="modHyp" sheetId="398" state="veryHidden" r:id="rId38"/>
    <sheet name="modfrmDateChoose" sheetId="517" state="veryHidden" r:id="rId39"/>
    <sheet name="modComm" sheetId="514" state="veryHidden" r:id="rId40"/>
    <sheet name="modThisWorkbook" sheetId="511" state="veryHidden" r:id="rId41"/>
    <sheet name="REESTR_MO" sheetId="518" state="veryHidden" r:id="rId42"/>
    <sheet name="REESTR_MO_FILTER" sheetId="568" state="veryHidden" r:id="rId43"/>
    <sheet name="modfrmReestrMR" sheetId="519" state="veryHidden" r:id="rId44"/>
    <sheet name="modServiceModule" sheetId="561" state="veryHidden" r:id="rId45"/>
    <sheet name="modfrmCheckUpdates" sheetId="512" state="veryHidden" r:id="rId46"/>
    <sheet name="REESTR_DS" sheetId="559" state="veryHidden" r:id="rId47"/>
    <sheet name="REESTR_CHS" sheetId="551" state="veryHidden" r:id="rId48"/>
    <sheet name="REESTR_LINK" sheetId="552" state="veryHidden" r:id="rId49"/>
  </sheets>
  <definedNames>
    <definedName name="_IDОтчета">178174</definedName>
    <definedName name="_IDШаблона">178176</definedName>
    <definedName name="_Параметр_1">"'02.2009'"</definedName>
    <definedName name="_Параметр_2">"'105'"</definedName>
    <definedName name="_Параметр_3">"'1.27'"</definedName>
    <definedName name="_Параметр_4">"'01.09.2008'"</definedName>
    <definedName name="_Параметр_5">"'22.09.2008'"</definedName>
    <definedName name="_Параметр_6">"'80169210'"</definedName>
    <definedName name="_xlnm._FilterDatabase" localSheetId="11" hidden="1">Проверка!$B$4:$E$4</definedName>
    <definedName name="activity">Дифференциация!$E$22:$E$25</definedName>
    <definedName name="anscount" hidden="1">1</definedName>
    <definedName name="availability_price">TEHSHEET!$K$8</definedName>
    <definedName name="CHECK_LINK_RANGE_1">"Калькуляция!$I$11:$I$132"</definedName>
    <definedName name="checkCell_List09">Территории!$D$17:$L$17</definedName>
    <definedName name="checkDEfCell_List09">Территории!$F$6</definedName>
    <definedName name="chkGetUpdatesValue">Инструкция!$AA$81</definedName>
    <definedName name="chkNoUpdatesValue">Инструкция!$AA$83</definedName>
    <definedName name="code">Инструкция!$B$2</definedName>
    <definedName name="copy_f_quart">Титульный!$C$21</definedName>
    <definedName name="copy_f_year">Титульный!$C$20</definedName>
    <definedName name="count_refusal">'Форма 2.10'!$G$13:$H$13</definedName>
    <definedName name="CURRENT_DATE">TEHSHEET!$G$17</definedName>
    <definedName name="data_type">TEHSHEET!$M$2:$M$3</definedName>
    <definedName name="DATA_URL">TEHSHEET!$K$11</definedName>
    <definedName name="DESCRIPTION_TERRITORY">REESTR_DS!$B$2:$B$3</definedName>
    <definedName name="diff_tariff">Титульный!$F$16</definedName>
    <definedName name="DocProp_TemplateCode">TEHSHEET!$L$2</definedName>
    <definedName name="DocProp_Version">TEHSHEET!$L$1</definedName>
    <definedName name="et_Comm">et_union_hor!$5:$5</definedName>
    <definedName name="et_hor_List01_2">modList01!$13:$14</definedName>
    <definedName name="et_List01_st">'Форма 2.10'!$2:$2</definedName>
    <definedName name="et_List02_mo">et_union_hor!$60:$60</definedName>
    <definedName name="et_List02_mr">et_union_hor!$59:$59</definedName>
    <definedName name="et_List02_st">et_union_hor!$49:$56</definedName>
    <definedName name="et_List02_ter">et_union_hor!$57:$58</definedName>
    <definedName name="et_List03">et_union_hor!$45:$45</definedName>
    <definedName name="et_List04">et_union_hor!$9:$9</definedName>
    <definedName name="et_List07_01">et_union_hor!$29:$31</definedName>
    <definedName name="et_List07_04">et_union_hor!$35:$36</definedName>
    <definedName name="et_List07_05">et_union_hor!$40:$40</definedName>
    <definedName name="et_List09_0">et_union_hor!$15:$16</definedName>
    <definedName name="et_List09_1">et_union_hor!$20:$21</definedName>
    <definedName name="et_List09_2">et_union_hor!$25:$25</definedName>
    <definedName name="et_ver_List01_1">'Форма 2.10'!$G:$G</definedName>
    <definedName name="f_quart">Титульный!$F$21</definedName>
    <definedName name="f_year">Титульный!$F$20</definedName>
    <definedName name="fil">Титульный!$F$27</definedName>
    <definedName name="fil_flag">Титульный!$F$23</definedName>
    <definedName name="FirstLine">Инструкция!$A$6</definedName>
    <definedName name="flag_publication">Титульный!$F$11:$F$11</definedName>
    <definedName name="flag_refusal">'Форма 2.10'!$G$9:$H$9</definedName>
    <definedName name="flagUsedTer_List09">Территории!$P$11:$P$17</definedName>
    <definedName name="form_type">Титульный!$F$13</definedName>
    <definedName name="form_up_date">Титульный!$F$14</definedName>
    <definedName name="gblnRefreshPForms">TEHSHEET!$G$20</definedName>
    <definedName name="Info_ChngExcludeHelp_1">modInfo!$B$10</definedName>
    <definedName name="Info_DiffExcludeHelp_1">modInfo!$B$5</definedName>
    <definedName name="Info_DiffExcludeHelp_2">modInfo!$B$6</definedName>
    <definedName name="Info_DiffExcludeHelp_3">modInfo!$B$7</definedName>
    <definedName name="Info_DiffExcludeHelp_4">modInfo!$B$8</definedName>
    <definedName name="Info_NoUpdates">modInfo!$B$11</definedName>
    <definedName name="Info_TerExcludeHelp_1">modInfo!$B$2</definedName>
    <definedName name="Info_TerExcludeHelp_2">modInfo!$B$3</definedName>
    <definedName name="inn">Титульный!$F$28</definedName>
    <definedName name="Instr_1">Инструкция!$7:$19</definedName>
    <definedName name="Instr_2">Инструкция!$20:$34</definedName>
    <definedName name="Instr_3">Инструкция!$35:$45</definedName>
    <definedName name="Instr_4">Инструкция!$46:$57</definedName>
    <definedName name="Instr_5">Инструкция!$58:$69</definedName>
    <definedName name="Instr_6">Инструкция!$70:$78</definedName>
    <definedName name="Instr_7">Инструкция!$79:$93</definedName>
    <definedName name="instr_hyp1">Инструкция!$H$58</definedName>
    <definedName name="kind_of_activity">REESTR_VED!$B$2:$B$8</definedName>
    <definedName name="kind_of_forms">TEHSHEET!$S$2:$S$3</definedName>
    <definedName name="kind_of_nameforms">TEHSHEET!$T$2:$T$3</definedName>
    <definedName name="kind_of_publication">TEHSHEET!$G$2:$G$3</definedName>
    <definedName name="kind_of_unit">TEHSHEET!$H$2:$H$4</definedName>
    <definedName name="kpp">Титульный!$F$29</definedName>
    <definedName name="LINK_RANGE">REESTR_LINK!$B$2:$B$3</definedName>
    <definedName name="LIST_MR_MO_OKTMO">REESTR_MO!$A$2:$D$957</definedName>
    <definedName name="list_of_tariff">TEHSHEET!$I$2:$I$3</definedName>
    <definedName name="List00_checkFill">Титульный!$F$7:$F$42</definedName>
    <definedName name="List00_Fill">Титульный!$F$41</definedName>
    <definedName name="List00_Print">Титульный!$G$4:$K$6</definedName>
    <definedName name="List01_CheckC">'Форма 2.10'!$E$11:$H$17</definedName>
    <definedName name="List01_Name">'Форма 2.10'!$G$8:$H$8</definedName>
    <definedName name="List01_Num">'Форма 2.10'!$G$1:$H$1</definedName>
    <definedName name="List01_p1">'Форма 2.10'!$G$11:$H$11</definedName>
    <definedName name="List01_p2">'Форма 2.10'!$G$12:$H$12</definedName>
    <definedName name="List01_p3">'Форма 2.10'!$G$13:$H$13</definedName>
    <definedName name="List01_p4">'Форма 2.10'!$G$3:$H$3</definedName>
    <definedName name="List03_Date_1">'Форма 1.0.2'!$I$12:$I$13</definedName>
    <definedName name="List03_GroundMaterials_1">'Форма 1.0.2'!$J$12:$J$13</definedName>
    <definedName name="List03_NameForms">'Форма 1.0.2'!$F$12:$F$13</definedName>
    <definedName name="List03_NameForms_Copy">'Форма 1.0.2'!$M$12:$M$13</definedName>
    <definedName name="List03_note">'Форма 1.0.2'!$K$12</definedName>
    <definedName name="List03_NumForms">'Форма 1.0.2'!$E$12:$E$13</definedName>
    <definedName name="List03_NumForms_Copy">'Форма 1.0.2'!$N$12:$N$13</definedName>
    <definedName name="List04_CheckC">'Сведения об изменении'!$E$13:$E$14</definedName>
    <definedName name="List07_ActivityID">Дифференциация!$X$20:$X$26</definedName>
    <definedName name="List07_CheckC">Дифференциация!$D$21:$M$25</definedName>
    <definedName name="List07_fieldMarker">Дифференциация!$Y$20:$Y$26</definedName>
    <definedName name="List07_Fill">Дифференциация!$D$27:$F$27</definedName>
    <definedName name="List09_CheckC">Территории!$D$11:$L$17</definedName>
    <definedName name="List09_NameCol">Территории!$K$1:$M$1</definedName>
    <definedName name="List09_REESTR_MO">Территории!$H$11:$L$17</definedName>
    <definedName name="logical">TEHSHEET!$D$2:$D$3</definedName>
    <definedName name="mo_List09">Территории!$K$11:$K$17</definedName>
    <definedName name="MONTH">TEHSHEET!$E$2:$E$13</definedName>
    <definedName name="mr_id">TEHSHEET!$J$2</definedName>
    <definedName name="mr_list">MR_LIST!$A$1</definedName>
    <definedName name="mr_List09">Территории!$H$11:$H$17</definedName>
    <definedName name="mrCopy_List09">Территории!$M$11:$M$17</definedName>
    <definedName name="mrmoCopy_List09">Территории!$R$11:$R$17</definedName>
    <definedName name="note_sct">Дифференциация!$M$21:$M$25</definedName>
    <definedName name="note_ter">Дифференциация!$I$21:$I$25</definedName>
    <definedName name="num_of_cst">Титульный!$F$17</definedName>
    <definedName name="obj_List01_22">'Форма 2.10'!$G:$G</definedName>
    <definedName name="obj_List02_22">'Форма 1.0.1'!$8:$8</definedName>
    <definedName name="org">Титульный!$F$26</definedName>
    <definedName name="Org_Address">Титульный!$F$32:$F$32</definedName>
    <definedName name="ORG_END_DATE">TEHSHEET!$E$17</definedName>
    <definedName name="Org_main">Титульный!$F$33:$F$33</definedName>
    <definedName name="Org_otv_lico">Титульный!$F$36:$F$39</definedName>
    <definedName name="ORG_START_DATE">TEHSHEET!$D$17</definedName>
    <definedName name="pDel_Comm">Комментарии!$C$12:$C$13</definedName>
    <definedName name="pDel_List03">'Форма 1.0.2'!$C$12:$C$13</definedName>
    <definedName name="pDel_List04">'Сведения об изменении'!$C$13:$C$14</definedName>
    <definedName name="pDel_List09_0">Территории!$C$11:$C$17</definedName>
    <definedName name="pDel_List09_1">Территории!$F$11:$F$17</definedName>
    <definedName name="pDel_List09_2">Территории!$I$11:$I$17</definedName>
    <definedName name="pDelList07_01">Дифференциация!$C$22:$C$26</definedName>
    <definedName name="pDelList07_04">Дифференциация!$G$22:$G$26</definedName>
    <definedName name="pDelList07_05">Дифференциация!$K$22:$K$26</definedName>
    <definedName name="pIns_Comm">Комментарии!$E$13</definedName>
    <definedName name="pIns_List01_1">'Форма 2.10'!$H$8</definedName>
    <definedName name="pIns_List01_2">'Форма 2.10'!$E$18</definedName>
    <definedName name="pIns_List02">'Форма 1.0.1'!$19:$19</definedName>
    <definedName name="pIns_List03">'Форма 1.0.2'!$E$13</definedName>
    <definedName name="pIns_List04">'Сведения об изменении'!$E$14</definedName>
    <definedName name="pIns_List07_01">Дифференциация!$E$20:$E$26</definedName>
    <definedName name="pIns_List07_04">Дифференциация!$I$20:$I$26</definedName>
    <definedName name="pIns_List07_05">Дифференциация!$M$20:$M$26</definedName>
    <definedName name="pIns_List09_0">Территории!$E$17</definedName>
    <definedName name="QUARTER">TEHSHEET!$F$2:$F$5</definedName>
    <definedName name="REESTR_LINK_RANGE">REESTR_LINK!$A$2:$C$3</definedName>
    <definedName name="REESTR_ORG_RANGE">REESTR_ORG!$A$2:$J$202</definedName>
    <definedName name="REESTR_VED_RANGE">REESTR_VED!$A$2:$B$8</definedName>
    <definedName name="REGION">TEHSHEET!$A$2:$A$87</definedName>
    <definedName name="region_name">Титульный!$F$7</definedName>
    <definedName name="ruk_fio">Титульный!$F$33</definedName>
    <definedName name="SAPBEXrevision" hidden="1">1</definedName>
    <definedName name="SAPBEXsysID" hidden="1">"BW2"</definedName>
    <definedName name="SAPBEXwbID" hidden="1">"479GSPMTNK9HM4ZSIVE5K2SH6"</definedName>
    <definedName name="score_per_prt2">P5_SCOPE_PER_PRT,P6_SCOPE_PER_PRT,P7_SCOPE_PER_PRT,P8_SCOPE_PER_PRT</definedName>
    <definedName name="sel_s">"sel_s_1,sel_s_2"</definedName>
    <definedName name="strPublication">Титульный!$F$9</definedName>
    <definedName name="sys_id">TEHSHEET!$J$4</definedName>
    <definedName name="TECH_ORG_ID">Титульный!$F$1</definedName>
    <definedName name="ter_List09">Территории!$E$11:$E$17</definedName>
    <definedName name="terCopy_List09">Территории!$Q$11:$Q$17</definedName>
    <definedName name="TOTAL">P1_TOTAL,P2_TOTAL,P3_TOTAL,P4_TOTAL,P5_TOTAL</definedName>
    <definedName name="TSphere">TEHSHEET!$L$3</definedName>
    <definedName name="TSphere_full">TEHSHEET!$L$5</definedName>
    <definedName name="TSphere_trans">TEHSHEET!$L$4</definedName>
    <definedName name="UpdStatus">Инструкция!$AA$1</definedName>
    <definedName name="VDET_END_DATE">TEHSHEET!$E$20</definedName>
    <definedName name="VDET_START_DATE">TEHSHEET!$D$20</definedName>
    <definedName name="version">Инструкция!$B$3</definedName>
    <definedName name="Y_N_List07_01">Дифференциация!$B$20:$B$26</definedName>
    <definedName name="Y_N_List07_02">Дифференциация!$F$20:$F$26</definedName>
    <definedName name="Y_N_List07_05">Дифференциация!$J$20:$J$26</definedName>
    <definedName name="year_list">TEHSHEET!$C$2:$C$9</definedName>
  </definedNames>
  <calcPr calcId="162913" concurrentCalc="0"/>
</workbook>
</file>

<file path=xl/calcChain.xml><?xml version="1.0" encoding="utf-8"?>
<calcChain xmlns="http://schemas.openxmlformats.org/spreadsheetml/2006/main">
  <c r="F16" i="569" l="1"/>
  <c r="D16" i="569"/>
  <c r="F12" i="569"/>
  <c r="A5" i="553"/>
  <c r="A6" i="553"/>
  <c r="A7" i="553"/>
  <c r="A8" i="553"/>
  <c r="R14" i="566"/>
  <c r="M14" i="566"/>
  <c r="R13" i="566"/>
  <c r="M13" i="566"/>
  <c r="A4" i="553"/>
  <c r="R12" i="566"/>
  <c r="P12" i="566" a="1"/>
  <c r="P12" i="566"/>
  <c r="M12" i="566"/>
  <c r="P15" i="471" a="1"/>
  <c r="P15" i="471"/>
  <c r="D4" i="556"/>
  <c r="T3" i="205"/>
  <c r="D5" i="532"/>
  <c r="B5" i="525"/>
  <c r="A3" i="553"/>
  <c r="A2" i="553"/>
  <c r="M12" i="564"/>
  <c r="F54" i="471"/>
  <c r="D58" i="471"/>
  <c r="F58" i="471"/>
  <c r="D6" i="569"/>
  <c r="G15" i="532"/>
  <c r="R25" i="471"/>
  <c r="R20" i="471"/>
  <c r="R15" i="471"/>
  <c r="M45" i="471"/>
  <c r="D17" i="205"/>
  <c r="E17" i="205"/>
  <c r="D8" i="431"/>
  <c r="D8" i="547"/>
  <c r="D6" i="532"/>
  <c r="G10" i="532"/>
  <c r="D5" i="556"/>
  <c r="M20" i="471"/>
  <c r="M25" i="471"/>
  <c r="B3" i="525"/>
  <c r="B2" i="525"/>
  <c r="M15" i="471"/>
  <c r="F4" i="437"/>
</calcChain>
</file>

<file path=xl/comments1.xml><?xml version="1.0" encoding="utf-8"?>
<comments xmlns="http://schemas.openxmlformats.org/spreadsheetml/2006/main">
  <authors>
    <author>User</author>
  </authors>
  <commentList>
    <comment ref="D8" authorId="0" shapeId="0">
      <text>
        <r>
          <rPr>
            <sz val="9"/>
            <color indexed="81"/>
            <rFont val="Tahoma"/>
            <family val="2"/>
            <charset val="204"/>
          </rPr>
          <t>Для переходя к Форме 2.10 
дважды кликните по этой ячейке</t>
        </r>
      </text>
    </comment>
  </commentList>
</comments>
</file>

<file path=xl/comments2.xml><?xml version="1.0" encoding="utf-8"?>
<comments xmlns="http://schemas.openxmlformats.org/spreadsheetml/2006/main">
  <authors>
    <author>User</author>
  </authors>
  <commentList>
    <comment ref="G8" authorId="0" shapeId="0">
      <text>
        <r>
          <rPr>
            <sz val="9"/>
            <color indexed="81"/>
            <rFont val="Tahoma"/>
            <family val="2"/>
            <charset val="204"/>
          </rPr>
          <t>Для переходя к Форме 1.0.1 
дважды кликните по этой ячейке</t>
        </r>
      </text>
    </comment>
  </commentList>
</comments>
</file>

<file path=xl/comments3.xml><?xml version="1.0" encoding="utf-8"?>
<comments xmlns="http://schemas.openxmlformats.org/spreadsheetml/2006/main">
  <authors>
    <author>User</author>
  </authors>
  <commentList>
    <comment ref="D50" authorId="0" shapeId="0">
      <text>
        <r>
          <rPr>
            <sz val="9"/>
            <color indexed="81"/>
            <rFont val="Tahoma"/>
            <family val="2"/>
            <charset val="204"/>
          </rPr>
          <t>Для переходя к Форме 2.10 
дважды кликните по этой ячейке</t>
        </r>
      </text>
    </comment>
  </commentList>
</comments>
</file>

<file path=xl/sharedStrings.xml><?xml version="1.0" encoding="utf-8"?>
<sst xmlns="http://schemas.openxmlformats.org/spreadsheetml/2006/main" count="4872" uniqueCount="2953">
  <si>
    <t>2</t>
  </si>
  <si>
    <t>3</t>
  </si>
  <si>
    <t>4</t>
  </si>
  <si>
    <t>Субъект РФ</t>
  </si>
  <si>
    <t>ИНН</t>
  </si>
  <si>
    <t>КПП</t>
  </si>
  <si>
    <t>Комментарии</t>
  </si>
  <si>
    <t>Результат проверки</t>
  </si>
  <si>
    <t>Расчетные листы</t>
  </si>
  <si>
    <t>Скрытые листы</t>
  </si>
  <si>
    <t>Инструкция</t>
  </si>
  <si>
    <t>Титульный</t>
  </si>
  <si>
    <t>5</t>
  </si>
  <si>
    <t>6</t>
  </si>
  <si>
    <t>Дата/Время</t>
  </si>
  <si>
    <t>Сообщение</t>
  </si>
  <si>
    <t>Статус</t>
  </si>
  <si>
    <t>logical</t>
  </si>
  <si>
    <t>да</t>
  </si>
  <si>
    <t>нет</t>
  </si>
  <si>
    <t>year_list</t>
  </si>
  <si>
    <t>Фамилия, имя, отчество</t>
  </si>
  <si>
    <t>Должность</t>
  </si>
  <si>
    <t>e-mail</t>
  </si>
  <si>
    <t>Причина</t>
  </si>
  <si>
    <t>№ п/п</t>
  </si>
  <si>
    <t>1</t>
  </si>
  <si>
    <t>Является ли данное юридическое лицо подразделением (филиалом) другой организации</t>
  </si>
  <si>
    <t>(код) номер телефона</t>
  </si>
  <si>
    <t>Комментарий</t>
  </si>
  <si>
    <t>Добавить</t>
  </si>
  <si>
    <t>7</t>
  </si>
  <si>
    <t>8</t>
  </si>
  <si>
    <t>Месяц
(MONTH)</t>
  </si>
  <si>
    <t>январь</t>
  </si>
  <si>
    <t>февраль</t>
  </si>
  <si>
    <t>март</t>
  </si>
  <si>
    <t>апрель</t>
  </si>
  <si>
    <t>май</t>
  </si>
  <si>
    <t>июнь</t>
  </si>
  <si>
    <t>июль</t>
  </si>
  <si>
    <t>август</t>
  </si>
  <si>
    <t>сентябрь</t>
  </si>
  <si>
    <t>октябрь</t>
  </si>
  <si>
    <t>ноябрь</t>
  </si>
  <si>
    <t>декабрь</t>
  </si>
  <si>
    <t>На официальном сайте организации</t>
  </si>
  <si>
    <t>На сайте регулирующего органа</t>
  </si>
  <si>
    <t>Месяц
(kind_of_publication)</t>
  </si>
  <si>
    <t>Добавить МО</t>
  </si>
  <si>
    <t>Добавить МР</t>
  </si>
  <si>
    <t>версия шаблона
 (DocProp_Version)</t>
  </si>
  <si>
    <t>код шаблона
(DocProp_TemplateCode)</t>
  </si>
  <si>
    <t>сфера
(TSphere)</t>
  </si>
  <si>
    <t>сфера(латиница)
(TSphere_trans)</t>
  </si>
  <si>
    <t>сфера расширено
(TSphere_full)</t>
  </si>
  <si>
    <t>Квартал
(QUARTER)</t>
  </si>
  <si>
    <t>I квартал</t>
  </si>
  <si>
    <t>II квартал</t>
  </si>
  <si>
    <t>III квартал</t>
  </si>
  <si>
    <t>IV квартал</t>
  </si>
  <si>
    <t>y</t>
  </si>
  <si>
    <t>никогда не проверять наличие обновлений (не рекомендуется)</t>
  </si>
  <si>
    <t>проверять доступные обновления (рекомендуется)</t>
  </si>
  <si>
    <t>При наличии подключения к Интернет, можно автоматически проверять наличие доступных обновлений. Выберите способ оповещения о наличии обновлений для отчёта:</t>
  </si>
  <si>
    <t>• При сохранении шаблона осуществляется проверка корректности данных, в том числе на наличие значений в ячейках, обязательных для заполнения
• Если какая-то ячейка не удовлетворяет условию проверки, на лист «Проверка» добавляется гиперссылка на данную ячейку и указывается причина ошибки
• В колонке «Статус» для каждого сообщения возможны 2 значения: ошибка и предупреждение
• При наличии сообщений со статусом «Ошибка» шаблон будет отклонён системой и не будет загружен в хранилище данных, сообщения со статусом «Предупреждение» носят информационный характер, и такой шаблон будет принят системой</t>
  </si>
  <si>
    <t>A</t>
  </si>
  <si>
    <t xml:space="preserve"> - с формулами и константами</t>
  </si>
  <si>
    <t xml:space="preserve"> (требуется обновление)</t>
  </si>
  <si>
    <t xml:space="preserve"> - обязательные для заполнения</t>
  </si>
  <si>
    <t xml:space="preserve"> - не обязательные для заполнения</t>
  </si>
  <si>
    <t>Гкал/час</t>
  </si>
  <si>
    <t>куб.м/час</t>
  </si>
  <si>
    <t>Единица измерения объема оказываемых услуг ГВС
/kind_of_unit_GVS/</t>
  </si>
  <si>
    <t>тыс.куб.м/сутки</t>
  </si>
  <si>
    <t>Лог обновления</t>
  </si>
  <si>
    <t>Проверка</t>
  </si>
  <si>
    <t>AllSheetsInThisWorkbook</t>
  </si>
  <si>
    <t>TEHSHEET</t>
  </si>
  <si>
    <t>et_union_hor</t>
  </si>
  <si>
    <t>et_union_vert</t>
  </si>
  <si>
    <t>modInfo</t>
  </si>
  <si>
    <t>modReestr</t>
  </si>
  <si>
    <t>modfrmReestr</t>
  </si>
  <si>
    <t>modUpdTemplMain</t>
  </si>
  <si>
    <t>REESTR_ORG</t>
  </si>
  <si>
    <t>modClassifierValidate</t>
  </si>
  <si>
    <t>modProv</t>
  </si>
  <si>
    <t>modHyp</t>
  </si>
  <si>
    <t>modList00</t>
  </si>
  <si>
    <t>modList01</t>
  </si>
  <si>
    <t>modList02</t>
  </si>
  <si>
    <t>modfrmDateChoose</t>
  </si>
  <si>
    <t>modComm</t>
  </si>
  <si>
    <t>modThisWorkbook</t>
  </si>
  <si>
    <t>REESTR_MO</t>
  </si>
  <si>
    <t>modfrmReestrMR</t>
  </si>
  <si>
    <t>modfrmRegion</t>
  </si>
  <si>
    <t>modfrmCheckUpdates</t>
  </si>
  <si>
    <t>0.1</t>
  </si>
  <si>
    <r>
      <rPr>
        <b/>
        <sz val="9"/>
        <rFont val="Tahoma"/>
        <family val="2"/>
        <charset val="204"/>
      </rPr>
      <t>Тип отчета</t>
    </r>
    <r>
      <rPr>
        <sz val="9"/>
        <color indexed="8"/>
        <rFont val="Tahoma"/>
        <family val="2"/>
        <charset val="204"/>
      </rPr>
      <t xml:space="preserve">
data_type</t>
    </r>
  </si>
  <si>
    <t>Почтовый адрес регулируемой организации</t>
  </si>
  <si>
    <t>Без дифференциации</t>
  </si>
  <si>
    <t>Вид тарифа
/list_of_tariff/</t>
  </si>
  <si>
    <t>mr_id</t>
  </si>
  <si>
    <t>sys_id</t>
  </si>
  <si>
    <t>MR_LIST</t>
  </si>
  <si>
    <t>modfrmReestrObj</t>
  </si>
  <si>
    <t>Фамилия, имя, отчество руководителя</t>
  </si>
  <si>
    <t>ID_TARIFF_NAME</t>
  </si>
  <si>
    <t>VED_NAME</t>
  </si>
  <si>
    <t>REESTR_VT</t>
  </si>
  <si>
    <t>REESTR_VED</t>
  </si>
  <si>
    <t>Отчетный период</t>
  </si>
  <si>
    <t>Квартал</t>
  </si>
  <si>
    <t>Год</t>
  </si>
  <si>
    <t>Вид деятельности</t>
  </si>
  <si>
    <t>et_Comm</t>
  </si>
  <si>
    <t>Ссылка1</t>
  </si>
  <si>
    <t>Ссылка2</t>
  </si>
  <si>
    <t>Дата внесения изменений в информацию, подлежащую раскрытию</t>
  </si>
  <si>
    <t>Сведения</t>
  </si>
  <si>
    <t>Лист заполняется в случае, если на Титульном листе в поле "Тип отчета" выбрано значение «Изменения в раскрытой ранее информации».</t>
  </si>
  <si>
    <t>et_List03</t>
  </si>
  <si>
    <t>Сведения об изменении</t>
  </si>
  <si>
    <t>modList03</t>
  </si>
  <si>
    <t>Форма 2.10</t>
  </si>
  <si>
    <t>DataOrg</t>
  </si>
  <si>
    <t>true</t>
  </si>
  <si>
    <t>REESTR_CHS</t>
  </si>
  <si>
    <t>Нет доступных обновлений, версия отчёта актуальна</t>
  </si>
  <si>
    <t>Если в предложенном Вам списке необходимая организация, МР/МО отсутствуют, обновите реестры с помощью кнопок
В результате синхронизации с базой данных список организаций (МР/МО) будет заменён актуальным (механизм синхронизации требует подключения к сети Интернет и основан на использовании протокола HTTPS (TCP порт 443))
Если после обновления Вам не удалось найти необходимую организацию в списке, обратитесь к ответственному за поддержание реестра Вашего региона.</t>
  </si>
  <si>
    <t>Организация</t>
  </si>
  <si>
    <t>Виды деятельности</t>
  </si>
  <si>
    <t>ID</t>
  </si>
  <si>
    <t>LINK_NAME</t>
  </si>
  <si>
    <t>REGION</t>
  </si>
  <si>
    <t>REESTR_LINK</t>
  </si>
  <si>
    <t>modHTTP</t>
  </si>
  <si>
    <t>modCheckCyan</t>
  </si>
  <si>
    <r>
      <t>Публикация</t>
    </r>
    <r>
      <rPr>
        <vertAlign val="superscript"/>
        <sz val="9"/>
        <color indexed="9"/>
        <rFont val="Tahoma"/>
        <family val="2"/>
        <charset val="204"/>
      </rPr>
      <t>2</t>
    </r>
  </si>
  <si>
    <t>Муниципальный район</t>
  </si>
  <si>
    <t>Муниципальное образование</t>
  </si>
  <si>
    <t>ОКТМО</t>
  </si>
  <si>
    <t>да/нет</t>
  </si>
  <si>
    <t/>
  </si>
  <si>
    <t>a</t>
  </si>
  <si>
    <t>Наименование территории оказания услуг для целей идентификации</t>
  </si>
  <si>
    <t>Муниципальные районы и муниципальные образования, на территории которых осуществляется оказание услуг</t>
  </si>
  <si>
    <t>Наименование</t>
  </si>
  <si>
    <t>auto</t>
  </si>
  <si>
    <t>МР</t>
  </si>
  <si>
    <t>МО</t>
  </si>
  <si>
    <t>Поле заполняется выбором значений из списка. Если значений для выбора нет - убедитесь, что лист "Территории" заполнен.</t>
  </si>
  <si>
    <t>Территории</t>
  </si>
  <si>
    <t>Дифференциация</t>
  </si>
  <si>
    <t>et_List07_1</t>
  </si>
  <si>
    <t>Тип отчета</t>
  </si>
  <si>
    <t>Применяется дифференциация тарифа по централизованным системам теплоснабжения?</t>
  </si>
  <si>
    <t>Информация по скольким централизованным системам теплоснабжения будет заполнена в шаблоне?</t>
  </si>
  <si>
    <t>Единица измерения</t>
  </si>
  <si>
    <t>Количество поданных заявок</t>
  </si>
  <si>
    <t>Количество исполненных заявок</t>
  </si>
  <si>
    <t>Сведения об изменениях в первоначально опубликованной информации</t>
  </si>
  <si>
    <t>modList07</t>
  </si>
  <si>
    <t>modList09</t>
  </si>
  <si>
    <t>REESTR_DS</t>
  </si>
  <si>
    <t>man</t>
  </si>
  <si>
    <t>Текущая дата</t>
  </si>
  <si>
    <t>et_List07_4</t>
  </si>
  <si>
    <t>et_List07_5</t>
  </si>
  <si>
    <t>Признак изменения данных на листе Доступ к товарам и услугам</t>
  </si>
  <si>
    <t>Количество заявок с решением об отказе в подключении</t>
  </si>
  <si>
    <t>Добавить строку</t>
  </si>
  <si>
    <t>et_List09_0</t>
  </si>
  <si>
    <t>et_List09_1</t>
  </si>
  <si>
    <t>et_List09_2</t>
  </si>
  <si>
    <t>Алтайский край</t>
  </si>
  <si>
    <t>Амурская область</t>
  </si>
  <si>
    <t>Волгоградская область</t>
  </si>
  <si>
    <t>Кабардино-Балкарская республика</t>
  </si>
  <si>
    <t>Калининградская область</t>
  </si>
  <si>
    <t>Калужская область</t>
  </si>
  <si>
    <t>Кемеровская область</t>
  </si>
  <si>
    <t>Костромская область</t>
  </si>
  <si>
    <t>Ленинградская область</t>
  </si>
  <si>
    <t>Новосибирская область</t>
  </si>
  <si>
    <t>Омская область</t>
  </si>
  <si>
    <t>Оренбургская область</t>
  </si>
  <si>
    <t>Республика Башкортостан</t>
  </si>
  <si>
    <t>Республика Бурятия</t>
  </si>
  <si>
    <t>Республика Карелия</t>
  </si>
  <si>
    <t>Республика Крым</t>
  </si>
  <si>
    <t>Самарская область</t>
  </si>
  <si>
    <t>Ставропольский край</t>
  </si>
  <si>
    <t>Тверская область</t>
  </si>
  <si>
    <t>Томская область</t>
  </si>
  <si>
    <t>Тульская область</t>
  </si>
  <si>
    <t>Тюменская область</t>
  </si>
  <si>
    <t>Хабаровский край</t>
  </si>
  <si>
    <t>Ханты-Мансийский автономный округ</t>
  </si>
  <si>
    <t>В случае, если регулируемая организация осуществляет несколько видов деятельности, информация о которых подлежит раскрытию, информация по каждому виду деятельности раскрывается отдельно.</t>
  </si>
  <si>
    <t>ALL</t>
  </si>
  <si>
    <t>Дифференциация по территориям оказания услуг</t>
  </si>
  <si>
    <t>Добавить описание территории оказания услуг</t>
  </si>
  <si>
    <t>modServiceModule</t>
  </si>
  <si>
    <t>Ответственный за составление формы</t>
  </si>
  <si>
    <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t>
  </si>
  <si>
    <t>Добавить централизованную систему холодного водоснабжения</t>
  </si>
  <si>
    <t>Белгородская область</t>
  </si>
  <si>
    <t>Еврейская автономная область</t>
  </si>
  <si>
    <t>Красноярский край</t>
  </si>
  <si>
    <t>Нижегородская область</t>
  </si>
  <si>
    <t>Пермский край</t>
  </si>
  <si>
    <t>Республика Татарстан</t>
  </si>
  <si>
    <t>Рязанская область</t>
  </si>
  <si>
    <t>Удмуртская республика</t>
  </si>
  <si>
    <t>Чувашская республика</t>
  </si>
  <si>
    <t>г.Севастополь</t>
  </si>
  <si>
    <t>Краснодарский край</t>
  </si>
  <si>
    <t>Республика Дагестан</t>
  </si>
  <si>
    <t>Ульяновская область</t>
  </si>
  <si>
    <t>Астраханская область</t>
  </si>
  <si>
    <t>Республика Калмыкия</t>
  </si>
  <si>
    <t>Ростовская область</t>
  </si>
  <si>
    <t>Челябинская область</t>
  </si>
  <si>
    <t>Информация</t>
  </si>
  <si>
    <t>• На рабочем месте должен быть установлен MS Office 2007 SP3, 2010, 2013, 2016 с полной версией MS Excel
• Макросы во время работы должны быть включены (!)
• Для корректной работы отчёта требуется выбрать низкий уровень безопасности
(В меню MS Excel 2007/2010/2013/2016: Параметры Excel | Центр управления безопасностью | Параметры центра управления безопасностью | Параметры макросов | Включить все макросы | ОК)
• Если Вы работаете в табличном процессоре MS Excel 2007 и выше, то можете использовать для работы формат XLSB (Двоичная книга Excel). При работе в формате XLSB заметно быстрее происходит сохранение файла, а также уменьшается размер по сравнению с форматами XLS и XLSM
• Не рекомендуется снимать защиту с листов и каким-либо образом модифицировать защищаемые формулы и расчётные поля, в противном случае, отчёт будет отклонён системой
• При сохранении не следует выбирать формат XLSX (Книга Excel), так как в указанном формате макросы, необходимые для работы отчёта, безвозвратно удаляются</t>
  </si>
  <si>
    <t xml:space="preserve"> - с выбором значений до двойному клику</t>
  </si>
  <si>
    <t>Обратиться за помощью в службу технической поддержки</t>
  </si>
  <si>
    <t>Инструкция по загрузке сопроводительных материалов</t>
  </si>
  <si>
    <t>Инструкция по работе с отчетной формой</t>
  </si>
  <si>
    <t>первичное раскрытие информации</t>
  </si>
  <si>
    <t>изменения в раскрытой ранее информации</t>
  </si>
  <si>
    <t>Отсутствует Интернет в границах территории МО, где организация осуществляет регулируемые виды деятельности</t>
  </si>
  <si>
    <r>
      <t xml:space="preserve">Форма 1.0.2 Информация о публикации в печатных изданиях </t>
    </r>
    <r>
      <rPr>
        <vertAlign val="superscript"/>
        <sz val="10"/>
        <rFont val="Tahoma"/>
        <family val="2"/>
        <charset val="204"/>
      </rPr>
      <t>2</t>
    </r>
  </si>
  <si>
    <t>Параметры формы</t>
  </si>
  <si>
    <t>Описание параметров формы</t>
  </si>
  <si>
    <t>Форма публикации</t>
  </si>
  <si>
    <t>Официальное печатное издание</t>
  </si>
  <si>
    <t>Номер</t>
  </si>
  <si>
    <t>Дата выпуска</t>
  </si>
  <si>
    <t>Ссылка на документ</t>
  </si>
  <si>
    <t>В колонке «Дата выпуска» дата выпуска печатного издания указывается в виде «ДД.ММ.ГГГГ».
В колонке «Ссылка на документ» указывается ссылка на отсканированную копию печатного издания, предварительно загруженную в хранилище федеральной государственной информационной системы «Единая информационно-аналитическая система «Федеральный орган регулирования - региональные органы регулирования - субъекты регулирования» (далее – ФГИС ЕИАС), с опубликованной информацией.
В случае публикации информации в нескольких печатных изданиях информация по каждому из них указывается в отдельной строке.</t>
  </si>
  <si>
    <r>
      <rPr>
        <vertAlign val="superscript"/>
        <sz val="9"/>
        <rFont val="Tahoma"/>
        <family val="2"/>
        <charset val="204"/>
      </rPr>
      <t>2</t>
    </r>
    <r>
      <rPr>
        <sz val="9"/>
        <rFont val="Tahoma"/>
        <family val="2"/>
        <charset val="204"/>
      </rPr>
      <t xml:space="preserve"> В данной форме публикуется информация по каждой из форм раскрытия, данные в которой относятся к муниципальному образованию, в котором отсутствует доступ в информационно-телекоммуникационную сеть «Интернет» (далее – сеть «Интернет»).</t>
    </r>
  </si>
  <si>
    <t>et_List04</t>
  </si>
  <si>
    <t>Перечень форм
(kind_of_forms)</t>
  </si>
  <si>
    <t>Форма 1.0.1</t>
  </si>
  <si>
    <t>Основные параметры раскрываемой информации</t>
  </si>
  <si>
    <t>Перечень муниципальных районов и муниципальных образований (территорий действия тарифа)</t>
  </si>
  <si>
    <t>Территория действия тарифа</t>
  </si>
  <si>
    <t>размерженный МР</t>
  </si>
  <si>
    <t>флаг используемости территории на листе Перечень тарифов</t>
  </si>
  <si>
    <t>копия территорий</t>
  </si>
  <si>
    <t>МР (ОКТМО)</t>
  </si>
  <si>
    <t>Добавить территорию действия тарифа</t>
  </si>
  <si>
    <t>0</t>
  </si>
  <si>
    <t>Причины отказа в подключении</t>
  </si>
  <si>
    <t>ед</t>
  </si>
  <si>
    <t>Резерв мощности централизованной системы холодного водоснабжения в течение квартала, в том числе:</t>
  </si>
  <si>
    <t>5.0</t>
  </si>
  <si>
    <t>Наименование параметра</t>
  </si>
  <si>
    <t>Указывается количество поданных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</si>
  <si>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исполненных заявок на подключение (технологическое присоединение) к централизованной системе холодного водоснабжения в течение отчетного квартала.</t>
  </si>
  <si>
    <t>Указывается количество заявок с решением об отказе о подключении (технологическому присоединению) к централизованной системе холодного водоснабжения в течение отчетного квартала.</t>
  </si>
  <si>
    <t>Указывается текстовое описание причин принятия решений об отказе в подключении (технологическом присоединении) к централизованной системе холодного водоснабжения в случае.
Не заполняется в случае, если решения об отказе в подключении (технологическом присоединении) в течение отчетного периода не принимались.</t>
  </si>
  <si>
    <t>Указывается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резерве мощности таких систем указывается в отношении каждой централизованной системы холодного водоснабжения в отдельных строках.</t>
  </si>
  <si>
    <r>
      <t xml:space="preserve">Форма 1.0.1 Основные параметры раскрываемой информации </t>
    </r>
    <r>
      <rPr>
        <vertAlign val="superscript"/>
        <sz val="9"/>
        <rFont val="Tahoma"/>
        <family val="2"/>
        <charset val="204"/>
      </rPr>
      <t>1</t>
    </r>
  </si>
  <si>
    <t>Дата заполнения/внесения изменений</t>
  </si>
  <si>
    <t>Указывается календарная дата первичного заполнения или внесения изменений в форму в виде «ДД.ММ.ГГГГ».</t>
  </si>
  <si>
    <t>Наименование централизованной системы коммунальной инфраструктуры</t>
  </si>
  <si>
    <t>Наименование регулируемого вида деятельности</t>
  </si>
  <si>
    <t>Указывается наименование вида регулируемой деятельности.</t>
  </si>
  <si>
    <t>Территория оказания услуги по регулируемому виду деятельности</t>
  </si>
  <si>
    <t>x</t>
  </si>
  <si>
    <t>Указывается наименование субъекта Российской Федерации</t>
  </si>
  <si>
    <t>муниципальный район</t>
  </si>
  <si>
    <t>Указывается наименование муниципального района, на территории которого организация оказывает услуги по регулируемому виду деятельности.</t>
  </si>
  <si>
    <t>муниципальное образование</t>
  </si>
  <si>
    <r>
      <t xml:space="preserve">  </t>
    </r>
    <r>
      <rPr>
        <vertAlign val="superscript"/>
        <sz val="9"/>
        <rFont val="Tahoma"/>
        <family val="2"/>
        <charset val="204"/>
      </rPr>
      <t>1</t>
    </r>
    <r>
      <rPr>
        <sz val="9"/>
        <rFont val="Tahoma"/>
        <family val="2"/>
        <charset val="204"/>
      </rPr>
      <t xml:space="preserve"> Информация по данной форме публикуется при раскрытии информации по каждой из форм.</t>
    </r>
  </si>
  <si>
    <t>2.1</t>
  </si>
  <si>
    <t>3.1</t>
  </si>
  <si>
    <t>4.1</t>
  </si>
  <si>
    <t>4.1.1.1</t>
  </si>
  <si>
    <t>4.1.1.1.1</t>
  </si>
  <si>
    <t>et_List02_st</t>
  </si>
  <si>
    <t>et_List02_ter</t>
  </si>
  <si>
    <t>et_List02_mr</t>
  </si>
  <si>
    <t>et_List02_mo</t>
  </si>
  <si>
    <t>Форма 1.0.2</t>
  </si>
  <si>
    <t>modList04</t>
  </si>
  <si>
    <t>REESTR_MO_FILTER</t>
  </si>
  <si>
    <t>5.1</t>
  </si>
  <si>
    <t>Архангельская область</t>
  </si>
  <si>
    <t>Брянская область</t>
  </si>
  <si>
    <t>Владимирская область</t>
  </si>
  <si>
    <t>Вологодская область</t>
  </si>
  <si>
    <t>Воронежская область</t>
  </si>
  <si>
    <t>г.Байконур</t>
  </si>
  <si>
    <t>г. Москва</t>
  </si>
  <si>
    <t>г.Санкт-Петербург</t>
  </si>
  <si>
    <t>Забайкальский край</t>
  </si>
  <si>
    <t>Ивановская область</t>
  </si>
  <si>
    <t>Иркутская область</t>
  </si>
  <si>
    <t>Камчатский край</t>
  </si>
  <si>
    <t>Карачаево-Черкесская республика</t>
  </si>
  <si>
    <t>Кировская область</t>
  </si>
  <si>
    <t>Курганская область</t>
  </si>
  <si>
    <t>Курская область</t>
  </si>
  <si>
    <t>Липецкая область</t>
  </si>
  <si>
    <t>Магаданская область</t>
  </si>
  <si>
    <t>Московская область</t>
  </si>
  <si>
    <t>Мурманская область</t>
  </si>
  <si>
    <t>Ненецкий автономный округ</t>
  </si>
  <si>
    <t>Новгородская область</t>
  </si>
  <si>
    <t>Орловская область</t>
  </si>
  <si>
    <t>Пензенская область</t>
  </si>
  <si>
    <t>Приморский край</t>
  </si>
  <si>
    <t>Псковская область</t>
  </si>
  <si>
    <t>Республика Адыгея</t>
  </si>
  <si>
    <t>Республика Алтай</t>
  </si>
  <si>
    <t>Республика Ингушетия</t>
  </si>
  <si>
    <t>Республика Коми</t>
  </si>
  <si>
    <t>Республика Марий Эл</t>
  </si>
  <si>
    <t>Республика Мордовия</t>
  </si>
  <si>
    <t>Республика Саха (Якутия)</t>
  </si>
  <si>
    <t>Республика Северная Осетия-Алания</t>
  </si>
  <si>
    <t>Республика Тыва</t>
  </si>
  <si>
    <t>Республика Хакасия</t>
  </si>
  <si>
    <t>Саратовская область</t>
  </si>
  <si>
    <t>Сахалинская область</t>
  </si>
  <si>
    <t>Свердловская область</t>
  </si>
  <si>
    <t>Смоленская область</t>
  </si>
  <si>
    <t>Тамбовская область</t>
  </si>
  <si>
    <t>Чеченская республика</t>
  </si>
  <si>
    <t>Чукотский автономный округ</t>
  </si>
  <si>
    <t>Ямало-Ненецкий автономный округ</t>
  </si>
  <si>
    <t>Ярославская область</t>
  </si>
  <si>
    <t>FAS.JKH.OPEN.INFO.QUARTER.HVS</t>
  </si>
  <si>
    <t>ХВС</t>
  </si>
  <si>
    <t>VS</t>
  </si>
  <si>
    <t>Указывается наименование и код муниципального района, муниципального образования в соответствии с Общероссийским классификатором территорий муниципальных образований (далее - ОКТМО), входящего в муниципальный район, на территории которого организация оказывает услуги по регулируемому виду деятельности.
В случае оказания услуг по регулируемому виду деятельности на территории нескольких муниципальных районов (муниципальных образований) данные по каждому их них указываются в отдельной строке.</t>
  </si>
  <si>
    <t xml:space="preserve">Указывается наименование централизованной системы холодного водоснабжения/горячего водоснабжения/водоотведения/теплоснабжения, к которой относится размещаемая информация.
В случае наличия нескольких централизованных систем коммунальной инфраструктуры, информация по каждой из них указывается в отдельной строке. </t>
  </si>
  <si>
    <t>Дифференциация по централизованным системам коммунальной инфраструктуры</t>
  </si>
  <si>
    <t>Добавить централизованную систему коммунальной инфраструктуры</t>
  </si>
  <si>
    <t>Наименование организации</t>
  </si>
  <si>
    <t>Наименование филиала</t>
  </si>
  <si>
    <t>Условное наименование централизованной системы коммунальной инфраструктуры для целей идентификации.</t>
  </si>
  <si>
    <t>В случае, если регулируемыми организациями оказываются услуги по нескольким технологически не связанным между собой  централизованным системам коммунальной инфраструктуры и если в отношении указанных централизованных систем устанавливаются различные тарифы, то информация раскрывается отдельно по каждой централизованной системе коммунальной инфраструктуры.</t>
  </si>
  <si>
    <t>Указывается резерв мощности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</si>
  <si>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Проверка доступных обновлений...</t>
  </si>
  <si>
    <t>Нет доступных обновлений для отчёта с кодом FAS.JKH.OPEN.INFO.QUARTER.HVS!</t>
  </si>
  <si>
    <t>18.07.2022</t>
  </si>
  <si>
    <t>https://portal.eias.ru/Portal/DownloadPage.aspx?type=12&amp;guid=????????-????-????-????-????????????</t>
  </si>
  <si>
    <t>https://eias.fstrf.ru/disclo/get_file?p_guid=????????-????-????-????-????????????</t>
  </si>
  <si>
    <t>Холодное водоснабжение. Питьевая вода</t>
  </si>
  <si>
    <t>Холодное водоснабжение. Техническая вода</t>
  </si>
  <si>
    <t>Холодное водоснабжение. Подвозная вода</t>
  </si>
  <si>
    <t>Транспортировка. Питьевая вода</t>
  </si>
  <si>
    <t>Транспортировка. Техническая вода</t>
  </si>
  <si>
    <t>Транспортировка. Подвозная вода</t>
  </si>
  <si>
    <t>Подключение (технологическое присоединение) к централизованной системе водоснабжения</t>
  </si>
  <si>
    <t>REGION_ID</t>
  </si>
  <si>
    <t>REGION_NAME</t>
  </si>
  <si>
    <t>RST_ORG_ID</t>
  </si>
  <si>
    <t>ORG_NAME</t>
  </si>
  <si>
    <t>INN_NAME</t>
  </si>
  <si>
    <t>KPP_NAME</t>
  </si>
  <si>
    <t>ORG_START_DATE</t>
  </si>
  <si>
    <t>ORG_END_DATE</t>
  </si>
  <si>
    <t>2642</t>
  </si>
  <si>
    <t>28493154</t>
  </si>
  <si>
    <t>АО "Азнакаевское ПТС"</t>
  </si>
  <si>
    <t>1643013463</t>
  </si>
  <si>
    <t>164301001</t>
  </si>
  <si>
    <t>26402601</t>
  </si>
  <si>
    <t>АО "Альметьевск-Водоканал"</t>
  </si>
  <si>
    <t>1644034674</t>
  </si>
  <si>
    <t>164401001</t>
  </si>
  <si>
    <t>30364005</t>
  </si>
  <si>
    <t>АО "Аммоний"</t>
  </si>
  <si>
    <t>1627005779</t>
  </si>
  <si>
    <t>997550001</t>
  </si>
  <si>
    <t>26354328</t>
  </si>
  <si>
    <t>АО "Балтасинское МПП ЖКХ"</t>
  </si>
  <si>
    <t>1612005906</t>
  </si>
  <si>
    <t>161201001</t>
  </si>
  <si>
    <t>28868827</t>
  </si>
  <si>
    <t>АО "Буинск-Водоканал"</t>
  </si>
  <si>
    <t>1614007578</t>
  </si>
  <si>
    <t>161401001</t>
  </si>
  <si>
    <t>26354423</t>
  </si>
  <si>
    <t>АО "Водопроводно-канализационное и энергетическое хозяйство"</t>
  </si>
  <si>
    <t>1651035245</t>
  </si>
  <si>
    <t>165101001</t>
  </si>
  <si>
    <t>26354332</t>
  </si>
  <si>
    <t>АО "Высокогорские коммунальные сети"</t>
  </si>
  <si>
    <t>1616016031</t>
  </si>
  <si>
    <t>161601001</t>
  </si>
  <si>
    <t>30791606</t>
  </si>
  <si>
    <t>АО "ГУ ЖКХ"</t>
  </si>
  <si>
    <t>5116000922</t>
  </si>
  <si>
    <t>166045001</t>
  </si>
  <si>
    <t>26560525</t>
  </si>
  <si>
    <t>511601001</t>
  </si>
  <si>
    <t>13-05-2009 00:00:00</t>
  </si>
  <si>
    <t>30335229</t>
  </si>
  <si>
    <t>770401001</t>
  </si>
  <si>
    <t>29645570</t>
  </si>
  <si>
    <t>АО "ЗВКС"</t>
  </si>
  <si>
    <t>1648041104</t>
  </si>
  <si>
    <t>164801001</t>
  </si>
  <si>
    <t>26322532</t>
  </si>
  <si>
    <t>АО "КМПО"</t>
  </si>
  <si>
    <t>1657005416</t>
  </si>
  <si>
    <t>166101001</t>
  </si>
  <si>
    <t>26508783</t>
  </si>
  <si>
    <t>АО "КОМЗ"</t>
  </si>
  <si>
    <t>1660004229</t>
  </si>
  <si>
    <t>166001001</t>
  </si>
  <si>
    <t>26402595</t>
  </si>
  <si>
    <t>АО "Коммунальные сети Мензелинского района"</t>
  </si>
  <si>
    <t>1628006905</t>
  </si>
  <si>
    <t>162801001</t>
  </si>
  <si>
    <t>30906854</t>
  </si>
  <si>
    <t>АО "Кузембетьевский РМЗ"</t>
  </si>
  <si>
    <t>1628000773</t>
  </si>
  <si>
    <t>26405831</t>
  </si>
  <si>
    <t>АО "Мамадышский водоканал"</t>
  </si>
  <si>
    <t>1626008223</t>
  </si>
  <si>
    <t>162601001</t>
  </si>
  <si>
    <t>26322533</t>
  </si>
  <si>
    <t>АО "Международный аэропорт "Казань"</t>
  </si>
  <si>
    <t>1660000344</t>
  </si>
  <si>
    <t>162401001</t>
  </si>
  <si>
    <t>26354354</t>
  </si>
  <si>
    <t>АО "Муслюмовские инженерные сети"</t>
  </si>
  <si>
    <t>1629003801</t>
  </si>
  <si>
    <t>162901001</t>
  </si>
  <si>
    <t>26354356</t>
  </si>
  <si>
    <t>АО "Нурлатские тепловые сети"</t>
  </si>
  <si>
    <t>1632009786</t>
  </si>
  <si>
    <t>163201001</t>
  </si>
  <si>
    <t>30353826</t>
  </si>
  <si>
    <t>АО "ОЭЗ "Иннополис"</t>
  </si>
  <si>
    <t>1655265698</t>
  </si>
  <si>
    <t>161501001</t>
  </si>
  <si>
    <t>26322562</t>
  </si>
  <si>
    <t>АО "ОЭЗ ППТ "Алабуга"</t>
  </si>
  <si>
    <t>1646019914</t>
  </si>
  <si>
    <t>164601001</t>
  </si>
  <si>
    <t>27908518</t>
  </si>
  <si>
    <t>АО "ПОЗиС</t>
  </si>
  <si>
    <t>1648032420</t>
  </si>
  <si>
    <t>168150001</t>
  </si>
  <si>
    <t>19-12-2011 00:00:00</t>
  </si>
  <si>
    <t>27556424</t>
  </si>
  <si>
    <t>АО "РПО "Таткоммунэнерго"</t>
  </si>
  <si>
    <t>1660093204</t>
  </si>
  <si>
    <t>26322556</t>
  </si>
  <si>
    <t>АО "СК "Энерготехника"</t>
  </si>
  <si>
    <t>1660110837</t>
  </si>
  <si>
    <t>26405842</t>
  </si>
  <si>
    <t>АО "СОВ-НКНХ"</t>
  </si>
  <si>
    <t>1651052730</t>
  </si>
  <si>
    <t>26354361</t>
  </si>
  <si>
    <t>АО "Сабинское МПП ЖКХ"</t>
  </si>
  <si>
    <t>1635005846</t>
  </si>
  <si>
    <t>163501001</t>
  </si>
  <si>
    <t>26601772</t>
  </si>
  <si>
    <t>АО "Судоходная компания "Татфлот"</t>
  </si>
  <si>
    <t>1655063726</t>
  </si>
  <si>
    <t>28427136</t>
  </si>
  <si>
    <t>АО "ТАНЕКО"</t>
  </si>
  <si>
    <t>1651044095</t>
  </si>
  <si>
    <t>997250001</t>
  </si>
  <si>
    <t>26541828</t>
  </si>
  <si>
    <t>АО "ТГК-16"</t>
  </si>
  <si>
    <t>1655189422</t>
  </si>
  <si>
    <t>785150001</t>
  </si>
  <si>
    <t>26489288</t>
  </si>
  <si>
    <t>АО "Татэнерго"</t>
  </si>
  <si>
    <t>1657036630</t>
  </si>
  <si>
    <t>165501001</t>
  </si>
  <si>
    <t>01-02-2009 00:00:00</t>
  </si>
  <si>
    <t>26405861</t>
  </si>
  <si>
    <t>АО "Тетюши-водоканал"</t>
  </si>
  <si>
    <t>1638004833</t>
  </si>
  <si>
    <t>163801001</t>
  </si>
  <si>
    <t>28953157</t>
  </si>
  <si>
    <t>АО "Транснефть-Прикамье"</t>
  </si>
  <si>
    <t>1645000340</t>
  </si>
  <si>
    <t>28932690</t>
  </si>
  <si>
    <t>АО "Чистополь-Водоканал"</t>
  </si>
  <si>
    <t>1652022810</t>
  </si>
  <si>
    <t>165201001</t>
  </si>
  <si>
    <t>26808802</t>
  </si>
  <si>
    <t>Горьковская дирекция по тепловодоснабжению структурное подразделение Центральной дирекции по тепловодоснабжению - филиала ОАО "РЖД"</t>
  </si>
  <si>
    <t>7708503727</t>
  </si>
  <si>
    <t>525745041</t>
  </si>
  <si>
    <t>26508701</t>
  </si>
  <si>
    <t>ИП Зарипов Н.Г.</t>
  </si>
  <si>
    <t>163100024393</t>
  </si>
  <si>
    <t>отсутствует</t>
  </si>
  <si>
    <t>30894265</t>
  </si>
  <si>
    <t>ИП Мордвин О. В.</t>
  </si>
  <si>
    <t>183504246637</t>
  </si>
  <si>
    <t>31336366</t>
  </si>
  <si>
    <t>ИП Порабкович Е.П.</t>
  </si>
  <si>
    <t>165042306350</t>
  </si>
  <si>
    <t>27995794</t>
  </si>
  <si>
    <t>КФХ "Козлова М.И."</t>
  </si>
  <si>
    <t>163100013225</t>
  </si>
  <si>
    <t>26807701</t>
  </si>
  <si>
    <t>Казанская ТЭЦ-1 - филиал АО "Татэнерго"</t>
  </si>
  <si>
    <t>165902001</t>
  </si>
  <si>
    <t>26807704</t>
  </si>
  <si>
    <t>Казанская ТЭЦ-2 - филиал АО "Татэнерго"</t>
  </si>
  <si>
    <t>166102001</t>
  </si>
  <si>
    <t>26804882</t>
  </si>
  <si>
    <t>Казанский филиал Акционерного общества "Девелоперская корпорация "Антей"</t>
  </si>
  <si>
    <t>5029087035</t>
  </si>
  <si>
    <t>163302001</t>
  </si>
  <si>
    <t>26813966</t>
  </si>
  <si>
    <t>Казанское РНУ - филиал АО "Транснефть-Прикамье"</t>
  </si>
  <si>
    <t>165543001</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</si>
  <si>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</si>
  <si>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</si>
  <si>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</si>
  <si>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26354341</t>
  </si>
  <si>
    <t>Лечебно - профилактическое частное учреждение профсоюзов санаторий "Васильевский"</t>
  </si>
  <si>
    <t>1620000411</t>
  </si>
  <si>
    <t>162001001</t>
  </si>
  <si>
    <t>26354350</t>
  </si>
  <si>
    <t>Лечебно-профилактическое частное учреждение профсоюзов Санаторий "Бакирово"</t>
  </si>
  <si>
    <t>1625000119</t>
  </si>
  <si>
    <t>164901001</t>
  </si>
  <si>
    <t>26354352</t>
  </si>
  <si>
    <t>Лечебно-профилактическое частное учреждение профсоюзов санаторий "Шифалы су (целебная вода) - Ижминводы"</t>
  </si>
  <si>
    <t>1627000509</t>
  </si>
  <si>
    <t>162701001</t>
  </si>
  <si>
    <t>31503625</t>
  </si>
  <si>
    <t>МКП "Водоканал"</t>
  </si>
  <si>
    <t>1651088938</t>
  </si>
  <si>
    <t>28827948</t>
  </si>
  <si>
    <t>МКП БМР "Водоканал"</t>
  </si>
  <si>
    <t>1611290182</t>
  </si>
  <si>
    <t>161101001</t>
  </si>
  <si>
    <t>26354325</t>
  </si>
  <si>
    <t>МУП "Атнинское ЖКХ"</t>
  </si>
  <si>
    <t>1610002473</t>
  </si>
  <si>
    <t>161001001</t>
  </si>
  <si>
    <t>28817030</t>
  </si>
  <si>
    <t>МУП "Благоустройство и озеленение"</t>
  </si>
  <si>
    <t>1629004227</t>
  </si>
  <si>
    <t>162900001</t>
  </si>
  <si>
    <t>26405877</t>
  </si>
  <si>
    <t>МУП "Водоканал"</t>
  </si>
  <si>
    <t>1653006666</t>
  </si>
  <si>
    <t>28507710</t>
  </si>
  <si>
    <t>МУП "Волжанка"</t>
  </si>
  <si>
    <t>1615007482</t>
  </si>
  <si>
    <t>27900153</t>
  </si>
  <si>
    <t>МУП "Елабужский Водоканал"</t>
  </si>
  <si>
    <t>1646033740</t>
  </si>
  <si>
    <t>16-10-2012 00:00:00</t>
  </si>
  <si>
    <t>26405916</t>
  </si>
  <si>
    <t>МУП "ЖКХ (Инженерные сети)"</t>
  </si>
  <si>
    <t>1644045186</t>
  </si>
  <si>
    <t>26354344</t>
  </si>
  <si>
    <t>МУП "Кайбицкое ЖКХ"</t>
  </si>
  <si>
    <t>1621000252</t>
  </si>
  <si>
    <t>162101001</t>
  </si>
  <si>
    <t>28794019</t>
  </si>
  <si>
    <t>МУП "Коммунальные сети Черемшанского района"</t>
  </si>
  <si>
    <t>1640006796</t>
  </si>
  <si>
    <t>164001001</t>
  </si>
  <si>
    <t>31442475</t>
  </si>
  <si>
    <t>МУП "Коммунсервис"</t>
  </si>
  <si>
    <t>1604011286</t>
  </si>
  <si>
    <t>160401001</t>
  </si>
  <si>
    <t>04-03-2020 00:00:00</t>
  </si>
  <si>
    <t>31334723</t>
  </si>
  <si>
    <t>МУП "Макулово"</t>
  </si>
  <si>
    <t>1615007429</t>
  </si>
  <si>
    <t>28792037</t>
  </si>
  <si>
    <t>МУП "Нижний Услон"</t>
  </si>
  <si>
    <t>1615007316</t>
  </si>
  <si>
    <t>30991684</t>
  </si>
  <si>
    <t>МУП "Новошешминское ЖКХ"</t>
  </si>
  <si>
    <t>1631009663</t>
  </si>
  <si>
    <t>163101001</t>
  </si>
  <si>
    <t>26354343</t>
  </si>
  <si>
    <t>МУП "Нурлатское МПП ЖКХ"</t>
  </si>
  <si>
    <t>1620002144</t>
  </si>
  <si>
    <t>31004867</t>
  </si>
  <si>
    <t>МУП "Перспектива"</t>
  </si>
  <si>
    <t>1617005900</t>
  </si>
  <si>
    <t>161701001</t>
  </si>
  <si>
    <t>31354688</t>
  </si>
  <si>
    <t>МУП "Пестречинские коммунальные сети"</t>
  </si>
  <si>
    <t>1633009669</t>
  </si>
  <si>
    <t>163301001</t>
  </si>
  <si>
    <t>28536182</t>
  </si>
  <si>
    <t>МУП "Печищи"</t>
  </si>
  <si>
    <t>1615007700</t>
  </si>
  <si>
    <t>28819417</t>
  </si>
  <si>
    <t>МУП "Прогресс"</t>
  </si>
  <si>
    <t>1617004310</t>
  </si>
  <si>
    <t>26354376</t>
  </si>
  <si>
    <t>МУП "Сельхозжилсервис"</t>
  </si>
  <si>
    <t>1643006561</t>
  </si>
  <si>
    <t>28983667</t>
  </si>
  <si>
    <t>МУП "Теплоэнергосервис"</t>
  </si>
  <si>
    <t>1634009125</t>
  </si>
  <si>
    <t>163401001</t>
  </si>
  <si>
    <t>30796651</t>
  </si>
  <si>
    <t>МУП "УК"</t>
  </si>
  <si>
    <t>1633607147</t>
  </si>
  <si>
    <t>28943188</t>
  </si>
  <si>
    <t>МУП "Управление ЖКХ Менделеевского муниципального района"</t>
  </si>
  <si>
    <t>1627009678</t>
  </si>
  <si>
    <t>27840693</t>
  </si>
  <si>
    <t>МУП "Уют"</t>
  </si>
  <si>
    <t>1622006909</t>
  </si>
  <si>
    <t>162201001</t>
  </si>
  <si>
    <t>11-03-2012 00:00:00</t>
  </si>
  <si>
    <t>28449529</t>
  </si>
  <si>
    <t>Нижнекамская ТЭЦ (ПТК-1) -филиал ОАО "ТГК-16"</t>
  </si>
  <si>
    <t>165143001</t>
  </si>
  <si>
    <t>26405741</t>
  </si>
  <si>
    <t>ОАО "Алексеевскводоканал"</t>
  </si>
  <si>
    <t>1605004556</t>
  </si>
  <si>
    <t>160501001</t>
  </si>
  <si>
    <t>28492948</t>
  </si>
  <si>
    <t>ОАО "Зеленодольский завод имени А.М.Горького" Санаторий-профилакторий "Дельфин"</t>
  </si>
  <si>
    <t>1648013442</t>
  </si>
  <si>
    <t>27796151</t>
  </si>
  <si>
    <t>ОАО "Ипотечное агентство Республики Татарстан"</t>
  </si>
  <si>
    <t>1655071678</t>
  </si>
  <si>
    <t>27568731</t>
  </si>
  <si>
    <t>ОАО "Казанский завод синтетического каучука"</t>
  </si>
  <si>
    <t>1659032038</t>
  </si>
  <si>
    <t>165901001</t>
  </si>
  <si>
    <t>11-01-2012 00:00:00</t>
  </si>
  <si>
    <t>26354346</t>
  </si>
  <si>
    <t>ОАО "Камско-Устьинские коммунальные сети"</t>
  </si>
  <si>
    <t>1622005013</t>
  </si>
  <si>
    <t>26354329</t>
  </si>
  <si>
    <t>ОАО "Киятское МПП ЖКХ"</t>
  </si>
  <si>
    <t>1614007507</t>
  </si>
  <si>
    <t>26354431</t>
  </si>
  <si>
    <t>ОАО "Коммунальные сети Черемшанского района"</t>
  </si>
  <si>
    <t>1640004157</t>
  </si>
  <si>
    <t>26405761</t>
  </si>
  <si>
    <t>ОАО "Куйбышевско-Затонские коммунальные сети"</t>
  </si>
  <si>
    <t>1622005020</t>
  </si>
  <si>
    <t>26405859</t>
  </si>
  <si>
    <t>ОАО "Масловский"</t>
  </si>
  <si>
    <t>1634003860</t>
  </si>
  <si>
    <t>26354323</t>
  </si>
  <si>
    <t>ОАО "Новокинерское МПП ЖКХ"</t>
  </si>
  <si>
    <t>1609009347</t>
  </si>
  <si>
    <t>160901001</t>
  </si>
  <si>
    <t>27773250</t>
  </si>
  <si>
    <t>ОАО "Управление капитального строительства инженерных сетей и развития энергосберегающих технологий Республики Татарстан"</t>
  </si>
  <si>
    <t>1655229717</t>
  </si>
  <si>
    <t>26354360</t>
  </si>
  <si>
    <t>ОАО "Шеморданское МПП ЖКХ Сабинского района"</t>
  </si>
  <si>
    <t>1635005684</t>
  </si>
  <si>
    <t>28507936</t>
  </si>
  <si>
    <t>ОАО им.Н.Е.Токарликова</t>
  </si>
  <si>
    <t>1607000853</t>
  </si>
  <si>
    <t>26405759</t>
  </si>
  <si>
    <t>ООО " Водоканал"</t>
  </si>
  <si>
    <t>1601005735</t>
  </si>
  <si>
    <t>160101001</t>
  </si>
  <si>
    <t>05-05-2007 00:00:00</t>
  </si>
  <si>
    <t>30345894</t>
  </si>
  <si>
    <t>ООО "АКВАСНАБ"</t>
  </si>
  <si>
    <t>1633608542</t>
  </si>
  <si>
    <t>26405995</t>
  </si>
  <si>
    <t>ООО "Айзат"</t>
  </si>
  <si>
    <t>1644046574</t>
  </si>
  <si>
    <t>27018980</t>
  </si>
  <si>
    <t>ООО "Алькеевские Коммунальные сети"</t>
  </si>
  <si>
    <t>1606006531</t>
  </si>
  <si>
    <t>160601001</t>
  </si>
  <si>
    <t>10-06-2011 00:00:00</t>
  </si>
  <si>
    <t>26402600</t>
  </si>
  <si>
    <t>ООО "БРИГ"</t>
  </si>
  <si>
    <t>1651046871</t>
  </si>
  <si>
    <t>26405803</t>
  </si>
  <si>
    <t>ООО "Бирюлинские коммунальные сети"</t>
  </si>
  <si>
    <t>1616018261</t>
  </si>
  <si>
    <t>26405778</t>
  </si>
  <si>
    <t>ООО "Бугульма-Водоканал"</t>
  </si>
  <si>
    <t>1645016886</t>
  </si>
  <si>
    <t>164501001</t>
  </si>
  <si>
    <t>31508002</t>
  </si>
  <si>
    <t>ООО "В-Сервис"</t>
  </si>
  <si>
    <t>1660364599</t>
  </si>
  <si>
    <t>31423889</t>
  </si>
  <si>
    <t>ООО "ВОДОКАНАЛ-НКП"</t>
  </si>
  <si>
    <t>1651087170</t>
  </si>
  <si>
    <t>27-05-2020 00:00:00</t>
  </si>
  <si>
    <t>28261165</t>
  </si>
  <si>
    <t>ООО "Вода района"</t>
  </si>
  <si>
    <t>1649020837</t>
  </si>
  <si>
    <t>09-08-2013 00:00:00</t>
  </si>
  <si>
    <t>26405822</t>
  </si>
  <si>
    <t>ООО "ВодоТехноСервис"</t>
  </si>
  <si>
    <t>1623010400</t>
  </si>
  <si>
    <t>162301001</t>
  </si>
  <si>
    <t>30990099</t>
  </si>
  <si>
    <t>ООО "Водоканал Осиново"</t>
  </si>
  <si>
    <t>1648046600</t>
  </si>
  <si>
    <t>31355277</t>
  </si>
  <si>
    <t>ООО "Водоканал Сервис"</t>
  </si>
  <si>
    <t>1648050860</t>
  </si>
  <si>
    <t>26405897</t>
  </si>
  <si>
    <t>ООО "Водоканал"</t>
  </si>
  <si>
    <t>1605005091</t>
  </si>
  <si>
    <t>28449361</t>
  </si>
  <si>
    <t>1649021125</t>
  </si>
  <si>
    <t>28018939</t>
  </si>
  <si>
    <t>ООО "Водоканал-КП"</t>
  </si>
  <si>
    <t>1651067952</t>
  </si>
  <si>
    <t>14-12-2012 00:00:00</t>
  </si>
  <si>
    <t>26405775</t>
  </si>
  <si>
    <t>ООО "Водоканал-Сервис"</t>
  </si>
  <si>
    <t>1609010800</t>
  </si>
  <si>
    <t>28902265</t>
  </si>
  <si>
    <t>ООО "Газпром теплоэнерго Казань"</t>
  </si>
  <si>
    <t>1655317579</t>
  </si>
  <si>
    <t>12-01-2015 00:00:00</t>
  </si>
  <si>
    <t>26863745</t>
  </si>
  <si>
    <t>ООО "ГидроСервис"</t>
  </si>
  <si>
    <t>1604008847</t>
  </si>
  <si>
    <t>26405922</t>
  </si>
  <si>
    <t>ООО "ЖКПСП "Инфосервис"</t>
  </si>
  <si>
    <t>1644037957</t>
  </si>
  <si>
    <t>26550595</t>
  </si>
  <si>
    <t>ООО "ЖКХ ст. Калейкино"</t>
  </si>
  <si>
    <t>1644058160</t>
  </si>
  <si>
    <t>26402598</t>
  </si>
  <si>
    <t>ООО "ЖКХ-Миннибаево"</t>
  </si>
  <si>
    <t>1644042266</t>
  </si>
  <si>
    <t>26405915</t>
  </si>
  <si>
    <t>ООО "ЖКХ-Шешма"</t>
  </si>
  <si>
    <t>1644040558</t>
  </si>
  <si>
    <t>26405773</t>
  </si>
  <si>
    <t>ООО "ЖилКомСервис"</t>
  </si>
  <si>
    <t>1608007192</t>
  </si>
  <si>
    <t>160801001</t>
  </si>
  <si>
    <t>26509740</t>
  </si>
  <si>
    <t>ООО "Жилбыт"</t>
  </si>
  <si>
    <t>1633606697</t>
  </si>
  <si>
    <t>27746036</t>
  </si>
  <si>
    <t>ООО "Жилищно-коммунальные услуги"</t>
  </si>
  <si>
    <t>1648028858</t>
  </si>
  <si>
    <t>12-06-2012 00:00:00</t>
  </si>
  <si>
    <t>28975173</t>
  </si>
  <si>
    <t>ООО "Заинский Водоканал"</t>
  </si>
  <si>
    <t>1647016930</t>
  </si>
  <si>
    <t>164701001</t>
  </si>
  <si>
    <t>31576411</t>
  </si>
  <si>
    <t>ООО "Инженерные коммуникации"</t>
  </si>
  <si>
    <t>1646049644</t>
  </si>
  <si>
    <t>29-10-2021 00:00:00</t>
  </si>
  <si>
    <t>26354358</t>
  </si>
  <si>
    <t>ООО "Инженерные сети Кощаковские"</t>
  </si>
  <si>
    <t>1633006160</t>
  </si>
  <si>
    <t>30814015</t>
  </si>
  <si>
    <t>ООО "Интеграция"</t>
  </si>
  <si>
    <t>1658191691</t>
  </si>
  <si>
    <t>165801001</t>
  </si>
  <si>
    <t>26354348</t>
  </si>
  <si>
    <t>ООО "КАРСАР"</t>
  </si>
  <si>
    <t>1624004368</t>
  </si>
  <si>
    <t>26406312</t>
  </si>
  <si>
    <t>ООО "КФХ" Архангельское"</t>
  </si>
  <si>
    <t>1631004111</t>
  </si>
  <si>
    <t>28508752</t>
  </si>
  <si>
    <t>ООО "КЭСП"</t>
  </si>
  <si>
    <t>1651037732</t>
  </si>
  <si>
    <t>30848652</t>
  </si>
  <si>
    <t>ООО "Керамика-Синтез"</t>
  </si>
  <si>
    <t>1615004548</t>
  </si>
  <si>
    <t>26354369</t>
  </si>
  <si>
    <t>ООО "Коммунальные сети - Бетьки"</t>
  </si>
  <si>
    <t>1639035143</t>
  </si>
  <si>
    <t>163901001</t>
  </si>
  <si>
    <t>26791391</t>
  </si>
  <si>
    <t>ООО "Коммунальные сети - Круглое Поле"</t>
  </si>
  <si>
    <t>1639044500</t>
  </si>
  <si>
    <t>26354368</t>
  </si>
  <si>
    <t>ООО "Коммунальные сети - Татарстан"</t>
  </si>
  <si>
    <t>1639035055</t>
  </si>
  <si>
    <t>26412782</t>
  </si>
  <si>
    <t>ООО "Коммунальные сети Дрожжаное"</t>
  </si>
  <si>
    <t>1617004014</t>
  </si>
  <si>
    <t>27830961</t>
  </si>
  <si>
    <t>ООО "Куркачинские сети"</t>
  </si>
  <si>
    <t>1616022290</t>
  </si>
  <si>
    <t>04-06-2012 00:00:00</t>
  </si>
  <si>
    <t>26405825</t>
  </si>
  <si>
    <t>ООО "Лаишевский Коммунальный Сервис"</t>
  </si>
  <si>
    <t>1624010851</t>
  </si>
  <si>
    <t>30346024</t>
  </si>
  <si>
    <t>ООО "Лениногорские тепловые сети"</t>
  </si>
  <si>
    <t>1649022584</t>
  </si>
  <si>
    <t>28272949</t>
  </si>
  <si>
    <t>ООО "МЁША"</t>
  </si>
  <si>
    <t>1619006218</t>
  </si>
  <si>
    <t>161901001</t>
  </si>
  <si>
    <t>23-08-2013 00:00:00</t>
  </si>
  <si>
    <t>28466743</t>
  </si>
  <si>
    <t>ООО "МКД Сервис"</t>
  </si>
  <si>
    <t>1648037193</t>
  </si>
  <si>
    <t>26508778</t>
  </si>
  <si>
    <t>ООО "Менделеевсказот"</t>
  </si>
  <si>
    <t>1627005000</t>
  </si>
  <si>
    <t>31475446</t>
  </si>
  <si>
    <t>ООО "Мензелинская управляющая компания"</t>
  </si>
  <si>
    <t>1628009215</t>
  </si>
  <si>
    <t>26405806</t>
  </si>
  <si>
    <t>ООО "Нижневязовской жилкомсервис"</t>
  </si>
  <si>
    <t>1648043158</t>
  </si>
  <si>
    <t>26542465</t>
  </si>
  <si>
    <t>ООО "Нижнекамская ТЭЦ"</t>
  </si>
  <si>
    <t>1651057954</t>
  </si>
  <si>
    <t>28422851</t>
  </si>
  <si>
    <t>ООО "Нижнекамский Жилкомсервис"</t>
  </si>
  <si>
    <t>1651068882</t>
  </si>
  <si>
    <t>26354355</t>
  </si>
  <si>
    <t>ООО "Новошешминское МПП ЖКХ"</t>
  </si>
  <si>
    <t>1631003213</t>
  </si>
  <si>
    <t>28830173</t>
  </si>
  <si>
    <t>ООО "ПСК XXI век"</t>
  </si>
  <si>
    <t>1655094562</t>
  </si>
  <si>
    <t>26793317</t>
  </si>
  <si>
    <t>ООО "ПЭСТ"</t>
  </si>
  <si>
    <t>1651057270</t>
  </si>
  <si>
    <t>29648308</t>
  </si>
  <si>
    <t>ООО "Плауэн"</t>
  </si>
  <si>
    <t>1656070050</t>
  </si>
  <si>
    <t>165601001</t>
  </si>
  <si>
    <t>26508631</t>
  </si>
  <si>
    <t>ООО "Промочистка"</t>
  </si>
  <si>
    <t>1632010887</t>
  </si>
  <si>
    <t>01-01-2010 00:00:00</t>
  </si>
  <si>
    <t>28828300</t>
  </si>
  <si>
    <t>ООО "РСК"</t>
  </si>
  <si>
    <t>1660200738</t>
  </si>
  <si>
    <t>26405826</t>
  </si>
  <si>
    <t>ООО "РСК" Инженерные Технологии"</t>
  </si>
  <si>
    <t>1624010844</t>
  </si>
  <si>
    <t>30856907</t>
  </si>
  <si>
    <t>ООО "РСО "ЭКО"</t>
  </si>
  <si>
    <t>1633006837</t>
  </si>
  <si>
    <t>28821707</t>
  </si>
  <si>
    <t>ООО "Родник"</t>
  </si>
  <si>
    <t>1614012070</t>
  </si>
  <si>
    <t>31243870</t>
  </si>
  <si>
    <t>ООО "СК-16"</t>
  </si>
  <si>
    <t>1658159338</t>
  </si>
  <si>
    <t>01-10-2014 00:00:00</t>
  </si>
  <si>
    <t>31335952</t>
  </si>
  <si>
    <t>ООО "СКС"</t>
  </si>
  <si>
    <t>1624016892</t>
  </si>
  <si>
    <t>31594265</t>
  </si>
  <si>
    <t>ООО "СМУ-ТЕХСТРОЙ"</t>
  </si>
  <si>
    <t>1661040854</t>
  </si>
  <si>
    <t>168601001</t>
  </si>
  <si>
    <t>26641541</t>
  </si>
  <si>
    <t>ООО "Светводканал"</t>
  </si>
  <si>
    <t>1636006352</t>
  </si>
  <si>
    <t>163601001</t>
  </si>
  <si>
    <t>26354364</t>
  </si>
  <si>
    <t>ООО "Спасские коммунальные сети"</t>
  </si>
  <si>
    <t>1637005369</t>
  </si>
  <si>
    <t>163701001</t>
  </si>
  <si>
    <t>30847450</t>
  </si>
  <si>
    <t>ООО "Спецтехника"</t>
  </si>
  <si>
    <t>1632016215</t>
  </si>
  <si>
    <t>31509043</t>
  </si>
  <si>
    <t>ООО "ТГ"</t>
  </si>
  <si>
    <t>1659216451</t>
  </si>
  <si>
    <t>30946055</t>
  </si>
  <si>
    <t>ООО "ТИС"</t>
  </si>
  <si>
    <t>1646038804</t>
  </si>
  <si>
    <t>31364662</t>
  </si>
  <si>
    <t>ООО "ТатСтройКа"</t>
  </si>
  <si>
    <t>1658147646</t>
  </si>
  <si>
    <t>26322549</t>
  </si>
  <si>
    <t>ООО "Теплосервис"</t>
  </si>
  <si>
    <t>1604005405</t>
  </si>
  <si>
    <t>26407393</t>
  </si>
  <si>
    <t>1647013601</t>
  </si>
  <si>
    <t>28266282</t>
  </si>
  <si>
    <t>ООО "Теплоснабсервис"</t>
  </si>
  <si>
    <t>1655256968</t>
  </si>
  <si>
    <t>26511105</t>
  </si>
  <si>
    <t>ООО "Теплострой"</t>
  </si>
  <si>
    <t>1633606560</t>
  </si>
  <si>
    <t>31434101</t>
  </si>
  <si>
    <t>ООО "Тихоново-сервис"</t>
  </si>
  <si>
    <t>1627017911</t>
  </si>
  <si>
    <t>28823340</t>
  </si>
  <si>
    <t>ООО "Тукаевский водоканал"</t>
  </si>
  <si>
    <t>1639046811</t>
  </si>
  <si>
    <t>30855382</t>
  </si>
  <si>
    <t>ООО "УК "Загородный клуб"</t>
  </si>
  <si>
    <t>1656069819</t>
  </si>
  <si>
    <t>28828635</t>
  </si>
  <si>
    <t>ООО "УК "Осиново"</t>
  </si>
  <si>
    <t>1648031152</t>
  </si>
  <si>
    <t>31354554</t>
  </si>
  <si>
    <t>ООО "УК "Созидание"</t>
  </si>
  <si>
    <t>1619005951</t>
  </si>
  <si>
    <t>27898303</t>
  </si>
  <si>
    <t>ООО "УПТЖ для ППД"</t>
  </si>
  <si>
    <t>1644066080</t>
  </si>
  <si>
    <t>27686388</t>
  </si>
  <si>
    <t>ООО "Управление"</t>
  </si>
  <si>
    <t>1612005455</t>
  </si>
  <si>
    <t>28794665</t>
  </si>
  <si>
    <t>ООО "Управляющая компания "Нефтяник"</t>
  </si>
  <si>
    <t>1645029349</t>
  </si>
  <si>
    <t>26405899</t>
  </si>
  <si>
    <t>ООО "Управляющая компания "Ореховка"</t>
  </si>
  <si>
    <t>1657075332</t>
  </si>
  <si>
    <t>165701001</t>
  </si>
  <si>
    <t>31444763</t>
  </si>
  <si>
    <t>ООО "Управляющая компания "СМП-184"</t>
  </si>
  <si>
    <t>1601008711</t>
  </si>
  <si>
    <t>31337960</t>
  </si>
  <si>
    <t>ООО "Управляющая компания "Технополис "Новая Тура"</t>
  </si>
  <si>
    <t>1655228689</t>
  </si>
  <si>
    <t>27829636</t>
  </si>
  <si>
    <t>ООО "Уруссу-Водоканал"</t>
  </si>
  <si>
    <t>1642005741</t>
  </si>
  <si>
    <t>164201001</t>
  </si>
  <si>
    <t>26491020</t>
  </si>
  <si>
    <t>ООО "Фирма "Никос  и Мария"</t>
  </si>
  <si>
    <t>1655031523</t>
  </si>
  <si>
    <t>28798446</t>
  </si>
  <si>
    <t>ООО "ЦВК"</t>
  </si>
  <si>
    <t>1624447095</t>
  </si>
  <si>
    <t>27761259</t>
  </si>
  <si>
    <t>ООО "Центр обслуживания поселений"</t>
  </si>
  <si>
    <t>1626013174</t>
  </si>
  <si>
    <t>03-05-2012 00:00:00</t>
  </si>
  <si>
    <t>26406006</t>
  </si>
  <si>
    <t>ООО "Ципьинское МПП ЖКХ"</t>
  </si>
  <si>
    <t>1612006787</t>
  </si>
  <si>
    <t>28857397</t>
  </si>
  <si>
    <t>ООО "Челныводоканал"</t>
  </si>
  <si>
    <t>1650297657</t>
  </si>
  <si>
    <t>165001001</t>
  </si>
  <si>
    <t>01-12-2014 00:00:00</t>
  </si>
  <si>
    <t>28982561</t>
  </si>
  <si>
    <t>ООО "Чистая вода"</t>
  </si>
  <si>
    <t>1632008197</t>
  </si>
  <si>
    <t>27836210</t>
  </si>
  <si>
    <t>ООО "Чистопольское сельское жилищно-коммунальное хозяйство"</t>
  </si>
  <si>
    <t>1652020019</t>
  </si>
  <si>
    <t>03-08-2012 00:00:00</t>
  </si>
  <si>
    <t>31356515</t>
  </si>
  <si>
    <t>ООО "ШУНЫТ"</t>
  </si>
  <si>
    <t>1821014502</t>
  </si>
  <si>
    <t>182101001</t>
  </si>
  <si>
    <t>26402599</t>
  </si>
  <si>
    <t>ООО "Шанс"</t>
  </si>
  <si>
    <t>1644041921</t>
  </si>
  <si>
    <t>26405734</t>
  </si>
  <si>
    <t>ООО "Шереметьевский ЖилСтройСервис"</t>
  </si>
  <si>
    <t>1651045420</t>
  </si>
  <si>
    <t>31336379</t>
  </si>
  <si>
    <t>ООО "Электрические сети"</t>
  </si>
  <si>
    <t>1660313890</t>
  </si>
  <si>
    <t>30798857</t>
  </si>
  <si>
    <t>ООО "Энергоресурс"</t>
  </si>
  <si>
    <t>1660252694</t>
  </si>
  <si>
    <t>26383226</t>
  </si>
  <si>
    <t>ООО «Газпром трансгаз Казань»</t>
  </si>
  <si>
    <t>1600000036</t>
  </si>
  <si>
    <t>31166318</t>
  </si>
  <si>
    <t>ООО «Октябрьские инженерные сети»</t>
  </si>
  <si>
    <t>1648045740</t>
  </si>
  <si>
    <t>26354427</t>
  </si>
  <si>
    <t>ООО ПКФ "Восток-Энерго"</t>
  </si>
  <si>
    <t>1652007515</t>
  </si>
  <si>
    <t>28141600</t>
  </si>
  <si>
    <t>ООО ПО "Коммунсервис-Актаныш"</t>
  </si>
  <si>
    <t>1604009537</t>
  </si>
  <si>
    <t>26407437</t>
  </si>
  <si>
    <t>ОСПК "Народное предприятие - Родная Земля"</t>
  </si>
  <si>
    <t>1646020155</t>
  </si>
  <si>
    <t>31300659</t>
  </si>
  <si>
    <t>Общество с ограниченной ответственностью "Районные Коммунальные Сети"</t>
  </si>
  <si>
    <t>1633007848</t>
  </si>
  <si>
    <t>27623195</t>
  </si>
  <si>
    <t>ПАО "Казаньоргсинтез"</t>
  </si>
  <si>
    <t>1658008723</t>
  </si>
  <si>
    <t>27664844</t>
  </si>
  <si>
    <t>26322515</t>
  </si>
  <si>
    <t>ПАО "Нижнекамскнефтехим"</t>
  </si>
  <si>
    <t>1651000010</t>
  </si>
  <si>
    <t>28507852</t>
  </si>
  <si>
    <t>ПАО "Татнефть" им.В.Д.Шашина"</t>
  </si>
  <si>
    <t>1644003838</t>
  </si>
  <si>
    <t>164631002</t>
  </si>
  <si>
    <t>28096875</t>
  </si>
  <si>
    <t>Птицефабрика "Яратель" филиал ООО "Птицеводческий комплекс "Ак барс"</t>
  </si>
  <si>
    <t>1648022038</t>
  </si>
  <si>
    <t>162443001</t>
  </si>
  <si>
    <t>21-02-2013 00:00:00</t>
  </si>
  <si>
    <t>27958444</t>
  </si>
  <si>
    <t>Раифское СУВУ</t>
  </si>
  <si>
    <t>1620001863</t>
  </si>
  <si>
    <t>28968849</t>
  </si>
  <si>
    <t>ТСЖ "Апрель"</t>
  </si>
  <si>
    <t>1646032739</t>
  </si>
  <si>
    <t>26405869</t>
  </si>
  <si>
    <t>ТСЖ "Нефтебаза"</t>
  </si>
  <si>
    <t>1639025113</t>
  </si>
  <si>
    <t>28262238</t>
  </si>
  <si>
    <t>ТСЖ "Новая Тура"</t>
  </si>
  <si>
    <t>1648036496</t>
  </si>
  <si>
    <t>26453514</t>
  </si>
  <si>
    <t>ТСЖ "Тихоново-сервис"</t>
  </si>
  <si>
    <t>1627006483</t>
  </si>
  <si>
    <t>26354436</t>
  </si>
  <si>
    <t>ФГАОУ ВО "Казанский (Приволжский) федеральный университет"</t>
  </si>
  <si>
    <t>1655018018</t>
  </si>
  <si>
    <t>165401001</t>
  </si>
  <si>
    <t>30903763</t>
  </si>
  <si>
    <t>ФГБУ "ЦЖКУ" МИНОБОРОНЫ РОССИИ</t>
  </si>
  <si>
    <t>7729314745</t>
  </si>
  <si>
    <t>770101001</t>
  </si>
  <si>
    <t>26354459</t>
  </si>
  <si>
    <t>ФКП "Казанский государственный казенный пороховой завод"</t>
  </si>
  <si>
    <t>1656025681</t>
  </si>
  <si>
    <t>28272815</t>
  </si>
  <si>
    <t>Филиал "Спасский АО "УКС"</t>
  </si>
  <si>
    <t>163743001</t>
  </si>
  <si>
    <t>31307235</t>
  </si>
  <si>
    <t>Филиал АО "АБ ИнБев Эфес" в г.Казань</t>
  </si>
  <si>
    <t>5020037784</t>
  </si>
  <si>
    <t>165945003</t>
  </si>
  <si>
    <t>30914574</t>
  </si>
  <si>
    <t>Филиал ФГБУ "ЦЖКУ" МИНОБОРОНЫ РОССИИ (по ЦВО)</t>
  </si>
  <si>
    <t>667043001</t>
  </si>
  <si>
    <t>26467064</t>
  </si>
  <si>
    <t>Челнинский филиал ООО "Татнефть-АЗС Центр"</t>
  </si>
  <si>
    <t>1644040195</t>
  </si>
  <si>
    <t>163943001</t>
  </si>
  <si>
    <t>№</t>
  </si>
  <si>
    <t>Агрызский муниципальный район</t>
  </si>
  <si>
    <t>92601000</t>
  </si>
  <si>
    <t>Азевское</t>
  </si>
  <si>
    <t>92601405</t>
  </si>
  <si>
    <t>Бимское</t>
  </si>
  <si>
    <t>92601410</t>
  </si>
  <si>
    <t>Город Агрыз</t>
  </si>
  <si>
    <t>92601101</t>
  </si>
  <si>
    <t>Девятернинское</t>
  </si>
  <si>
    <t>92601425</t>
  </si>
  <si>
    <t>Иж-Бобьинское</t>
  </si>
  <si>
    <t>92601430</t>
  </si>
  <si>
    <t>Исенбаевское</t>
  </si>
  <si>
    <t>92601435</t>
  </si>
  <si>
    <t>Кадряковское</t>
  </si>
  <si>
    <t>92601438</t>
  </si>
  <si>
    <t>Кадыбашское</t>
  </si>
  <si>
    <t>92601440</t>
  </si>
  <si>
    <t>Кичкетанское</t>
  </si>
  <si>
    <t>92601415</t>
  </si>
  <si>
    <t>Красноборское</t>
  </si>
  <si>
    <t>92601445</t>
  </si>
  <si>
    <t>Крындинское</t>
  </si>
  <si>
    <t>92601449</t>
  </si>
  <si>
    <t>Кудашевское</t>
  </si>
  <si>
    <t>92601454</t>
  </si>
  <si>
    <t>Кулегашское</t>
  </si>
  <si>
    <t>92601420</t>
  </si>
  <si>
    <t>Кучуковское</t>
  </si>
  <si>
    <t>92601458</t>
  </si>
  <si>
    <t>Новобизякинское</t>
  </si>
  <si>
    <t>92601463</t>
  </si>
  <si>
    <t>Салаушское</t>
  </si>
  <si>
    <t>92601468</t>
  </si>
  <si>
    <t>Сарсак-Омгинское</t>
  </si>
  <si>
    <t>92601472</t>
  </si>
  <si>
    <t>Старосляковское</t>
  </si>
  <si>
    <t>92601477</t>
  </si>
  <si>
    <t>Старочекалдинское</t>
  </si>
  <si>
    <t>92601481</t>
  </si>
  <si>
    <t>Табарлинское</t>
  </si>
  <si>
    <t>92601486</t>
  </si>
  <si>
    <t>Терсинское</t>
  </si>
  <si>
    <t>92601491</t>
  </si>
  <si>
    <t>Шаршадинское</t>
  </si>
  <si>
    <t>92601496</t>
  </si>
  <si>
    <t>Азнакаевский муниципальный район</t>
  </si>
  <si>
    <t>92602000</t>
  </si>
  <si>
    <t>Агерзинское</t>
  </si>
  <si>
    <t>92602404</t>
  </si>
  <si>
    <t>Алькеевское</t>
  </si>
  <si>
    <t>92602408</t>
  </si>
  <si>
    <t>Асеевское</t>
  </si>
  <si>
    <t>92602412</t>
  </si>
  <si>
    <t>Балтачевское</t>
  </si>
  <si>
    <t>92602416</t>
  </si>
  <si>
    <t>Бирючевское</t>
  </si>
  <si>
    <t>92602418</t>
  </si>
  <si>
    <t>Вахитовское</t>
  </si>
  <si>
    <t>92602420</t>
  </si>
  <si>
    <t>Верхнестярлинское</t>
  </si>
  <si>
    <t>92602424</t>
  </si>
  <si>
    <t>Город Азнакаево</t>
  </si>
  <si>
    <t>92602101</t>
  </si>
  <si>
    <t>Ильбяковское</t>
  </si>
  <si>
    <t>92602427</t>
  </si>
  <si>
    <t>Какре-Елгинское</t>
  </si>
  <si>
    <t>92602428</t>
  </si>
  <si>
    <t>Карамалинское</t>
  </si>
  <si>
    <t>92602432</t>
  </si>
  <si>
    <t>Мальбагушское</t>
  </si>
  <si>
    <t>92602436</t>
  </si>
  <si>
    <t>Масягутовское</t>
  </si>
  <si>
    <t>92602440</t>
  </si>
  <si>
    <t>Микулинское</t>
  </si>
  <si>
    <t>92602444</t>
  </si>
  <si>
    <t>Сапеевское</t>
  </si>
  <si>
    <t>92602448</t>
  </si>
  <si>
    <t>Сарлинское</t>
  </si>
  <si>
    <t>92602452</t>
  </si>
  <si>
    <t>Сухояшское</t>
  </si>
  <si>
    <t>92602456</t>
  </si>
  <si>
    <t>Татарско-Шуганское</t>
  </si>
  <si>
    <t>92602458</t>
  </si>
  <si>
    <t>Тойкинское</t>
  </si>
  <si>
    <t>92602459</t>
  </si>
  <si>
    <t>Тумутукское</t>
  </si>
  <si>
    <t>92602460</t>
  </si>
  <si>
    <t>Уразаевское</t>
  </si>
  <si>
    <t>92602462</t>
  </si>
  <si>
    <t>Урманаевское</t>
  </si>
  <si>
    <t>92602464</t>
  </si>
  <si>
    <t>Урсаевское</t>
  </si>
  <si>
    <t>92602468</t>
  </si>
  <si>
    <t>Учаллинское</t>
  </si>
  <si>
    <t>92602472</t>
  </si>
  <si>
    <t>Чалпинское</t>
  </si>
  <si>
    <t>92602476</t>
  </si>
  <si>
    <t>Чемодуровское</t>
  </si>
  <si>
    <t>92602480</t>
  </si>
  <si>
    <t>Чубар-Абдулловское</t>
  </si>
  <si>
    <t>92602484</t>
  </si>
  <si>
    <t>поселок городского типа Актюбинский</t>
  </si>
  <si>
    <t>92602157</t>
  </si>
  <si>
    <t>Аксубаевский муниципальный район</t>
  </si>
  <si>
    <t>92604000</t>
  </si>
  <si>
    <t>Беловское</t>
  </si>
  <si>
    <t>92604410</t>
  </si>
  <si>
    <t>Емелькинское</t>
  </si>
  <si>
    <t>92604413</t>
  </si>
  <si>
    <t>Карасинское</t>
  </si>
  <si>
    <t>92604414</t>
  </si>
  <si>
    <t>Кривоозерское</t>
  </si>
  <si>
    <t>92604415</t>
  </si>
  <si>
    <t>Мюдовское</t>
  </si>
  <si>
    <t>92604420</t>
  </si>
  <si>
    <t>Новоаксубаевское</t>
  </si>
  <si>
    <t>92604425</t>
  </si>
  <si>
    <t>Новоибрайкинское</t>
  </si>
  <si>
    <t>92604430</t>
  </si>
  <si>
    <t>Новокиреметское</t>
  </si>
  <si>
    <t>92604435</t>
  </si>
  <si>
    <t>Саврушское</t>
  </si>
  <si>
    <t>92604445</t>
  </si>
  <si>
    <t>Староибрайкинское</t>
  </si>
  <si>
    <t>92604450</t>
  </si>
  <si>
    <t>Староильдеряковское</t>
  </si>
  <si>
    <t>92604455</t>
  </si>
  <si>
    <t>Старокиреметское</t>
  </si>
  <si>
    <t>92604460</t>
  </si>
  <si>
    <t>Старокиязлинское</t>
  </si>
  <si>
    <t>92604465</t>
  </si>
  <si>
    <t>Старотатарско-Адамское</t>
  </si>
  <si>
    <t>92604468</t>
  </si>
  <si>
    <t>Старотимошкинское</t>
  </si>
  <si>
    <t>92604470</t>
  </si>
  <si>
    <t>Староузеевское</t>
  </si>
  <si>
    <t>92604475</t>
  </si>
  <si>
    <t>Сунчелеевское</t>
  </si>
  <si>
    <t>92604480</t>
  </si>
  <si>
    <t>Трудолюбовское</t>
  </si>
  <si>
    <t>92604485</t>
  </si>
  <si>
    <t>Урмандеевское</t>
  </si>
  <si>
    <t>92604490</t>
  </si>
  <si>
    <t>Щербенское</t>
  </si>
  <si>
    <t>92604493</t>
  </si>
  <si>
    <t>поселок городского типа Аксубаево</t>
  </si>
  <si>
    <t>92604151</t>
  </si>
  <si>
    <t>Актанышский муниципальный район</t>
  </si>
  <si>
    <t>92605000</t>
  </si>
  <si>
    <t>Аишевское</t>
  </si>
  <si>
    <t>92605402</t>
  </si>
  <si>
    <t>Аккузовское</t>
  </si>
  <si>
    <t>92605404</t>
  </si>
  <si>
    <t>Актанышбашское</t>
  </si>
  <si>
    <t>92605408</t>
  </si>
  <si>
    <t>Актанышское</t>
  </si>
  <si>
    <t>92605409</t>
  </si>
  <si>
    <t>Атясевское</t>
  </si>
  <si>
    <t>92605411</t>
  </si>
  <si>
    <t>Верхнеяхшеевское</t>
  </si>
  <si>
    <t>92605415</t>
  </si>
  <si>
    <t>Казкеевское</t>
  </si>
  <si>
    <t>92605419</t>
  </si>
  <si>
    <t>Кировское</t>
  </si>
  <si>
    <t>92605423</t>
  </si>
  <si>
    <t>Кузякинское</t>
  </si>
  <si>
    <t>92605427</t>
  </si>
  <si>
    <t>Масадинское</t>
  </si>
  <si>
    <t>92605438</t>
  </si>
  <si>
    <t>Новоалимовское</t>
  </si>
  <si>
    <t>92605434</t>
  </si>
  <si>
    <t>Поисевское</t>
  </si>
  <si>
    <t>92605441</t>
  </si>
  <si>
    <t>Староаймановское</t>
  </si>
  <si>
    <t>92605445</t>
  </si>
  <si>
    <t>Старобайсаровское</t>
  </si>
  <si>
    <t>92605448</t>
  </si>
  <si>
    <t>Старобугадинское</t>
  </si>
  <si>
    <t>92605451</t>
  </si>
  <si>
    <t>Старокурмашевское</t>
  </si>
  <si>
    <t>92605454</t>
  </si>
  <si>
    <t>Старосафаровское</t>
  </si>
  <si>
    <t>92605457</t>
  </si>
  <si>
    <t>Такталачукское</t>
  </si>
  <si>
    <t>92605464</t>
  </si>
  <si>
    <t>Татарско-Суксинское</t>
  </si>
  <si>
    <t>92605470</t>
  </si>
  <si>
    <t>Татарско-Ямалинское</t>
  </si>
  <si>
    <t>92605473</t>
  </si>
  <si>
    <t>Тлякеевское</t>
  </si>
  <si>
    <t>92605477</t>
  </si>
  <si>
    <t>Тюковское</t>
  </si>
  <si>
    <t>92605481</t>
  </si>
  <si>
    <t>92605430</t>
  </si>
  <si>
    <t>Усинское</t>
  </si>
  <si>
    <t>92605432</t>
  </si>
  <si>
    <t>Чалманаратское</t>
  </si>
  <si>
    <t>92605485</t>
  </si>
  <si>
    <t>Чуракаевское</t>
  </si>
  <si>
    <t>92605493</t>
  </si>
  <si>
    <t>Алексеевский муниципальный район</t>
  </si>
  <si>
    <t>92606000</t>
  </si>
  <si>
    <t>Билярское</t>
  </si>
  <si>
    <t>92606405</t>
  </si>
  <si>
    <t>Большеполянское</t>
  </si>
  <si>
    <t>92606410</t>
  </si>
  <si>
    <t>Большетиганское</t>
  </si>
  <si>
    <t>92606415</t>
  </si>
  <si>
    <t>Бутлеровское</t>
  </si>
  <si>
    <t>92606420</t>
  </si>
  <si>
    <t>Войкинское</t>
  </si>
  <si>
    <t>92606425</t>
  </si>
  <si>
    <t>Ерыклинское</t>
  </si>
  <si>
    <t>92606435</t>
  </si>
  <si>
    <t>Куркульское</t>
  </si>
  <si>
    <t>92606440</t>
  </si>
  <si>
    <t>Курналинское</t>
  </si>
  <si>
    <t>92606442</t>
  </si>
  <si>
    <t>Лебединское</t>
  </si>
  <si>
    <t>92606445</t>
  </si>
  <si>
    <t>Лебяжинское</t>
  </si>
  <si>
    <t>92606450</t>
  </si>
  <si>
    <t>Левашевское</t>
  </si>
  <si>
    <t>92606455</t>
  </si>
  <si>
    <t>Майнское</t>
  </si>
  <si>
    <t>92606460</t>
  </si>
  <si>
    <t>Подлесно-Шенталинское</t>
  </si>
  <si>
    <t>92606470</t>
  </si>
  <si>
    <t>Родниковское</t>
  </si>
  <si>
    <t>92606475</t>
  </si>
  <si>
    <t>Ромодановское</t>
  </si>
  <si>
    <t>92606476</t>
  </si>
  <si>
    <t>Сахаровское</t>
  </si>
  <si>
    <t>92606478</t>
  </si>
  <si>
    <t>Среднетиганское</t>
  </si>
  <si>
    <t>92606480</t>
  </si>
  <si>
    <t>Степношенталинское</t>
  </si>
  <si>
    <t>92606490</t>
  </si>
  <si>
    <t>Ялкынское</t>
  </si>
  <si>
    <t>92606495</t>
  </si>
  <si>
    <t>поселок городского типа Алексеевское</t>
  </si>
  <si>
    <t>92606151</t>
  </si>
  <si>
    <t>Алькеевский муниципальный район</t>
  </si>
  <si>
    <t>92607000</t>
  </si>
  <si>
    <t>Аппаковское</t>
  </si>
  <si>
    <t>92607404</t>
  </si>
  <si>
    <t>Базарно-Матакское</t>
  </si>
  <si>
    <t>92607408</t>
  </si>
  <si>
    <t>Борискинское</t>
  </si>
  <si>
    <t>92607412</t>
  </si>
  <si>
    <t>Верхнеколчуринское</t>
  </si>
  <si>
    <t>92607416</t>
  </si>
  <si>
    <t>Каргопольское</t>
  </si>
  <si>
    <t>92607420</t>
  </si>
  <si>
    <t>Кошкинское</t>
  </si>
  <si>
    <t>92607424</t>
  </si>
  <si>
    <t>Нижнеалькеевское</t>
  </si>
  <si>
    <t>92607428</t>
  </si>
  <si>
    <t>Нижнекачеевское</t>
  </si>
  <si>
    <t>92607432</t>
  </si>
  <si>
    <t>Новоургагарское</t>
  </si>
  <si>
    <t>92607440</t>
  </si>
  <si>
    <t>Салманское</t>
  </si>
  <si>
    <t>92607444</t>
  </si>
  <si>
    <t>Староалпаровское</t>
  </si>
  <si>
    <t>92607448</t>
  </si>
  <si>
    <t>Старокамкинское</t>
  </si>
  <si>
    <t>92607452</t>
  </si>
  <si>
    <t>Староматакское</t>
  </si>
  <si>
    <t>92607456</t>
  </si>
  <si>
    <t>Старосалмановское</t>
  </si>
  <si>
    <t>92607460</t>
  </si>
  <si>
    <t>Старохурадинское</t>
  </si>
  <si>
    <t>92607464</t>
  </si>
  <si>
    <t>Старочелнинское</t>
  </si>
  <si>
    <t>92607468</t>
  </si>
  <si>
    <t>Тяжбердинское</t>
  </si>
  <si>
    <t>92607470</t>
  </si>
  <si>
    <t>Чувашско-Бродское</t>
  </si>
  <si>
    <t>92607472</t>
  </si>
  <si>
    <t>Чувашско-Бурнаевское</t>
  </si>
  <si>
    <t>92607476</t>
  </si>
  <si>
    <t>Шибашинское</t>
  </si>
  <si>
    <t>92607484</t>
  </si>
  <si>
    <t>Юхмачинское</t>
  </si>
  <si>
    <t>92607488</t>
  </si>
  <si>
    <t>Альметьевский муниципальный район</t>
  </si>
  <si>
    <t>92608000</t>
  </si>
  <si>
    <t>Абдрахмановское</t>
  </si>
  <si>
    <t>92608403</t>
  </si>
  <si>
    <t>Альметьевское</t>
  </si>
  <si>
    <t>92608404</t>
  </si>
  <si>
    <t>92608424</t>
  </si>
  <si>
    <t>Багряж-Никольское</t>
  </si>
  <si>
    <t>92608406</t>
  </si>
  <si>
    <t>Бишмунчинское</t>
  </si>
  <si>
    <t>92608409</t>
  </si>
  <si>
    <t>92608412</t>
  </si>
  <si>
    <t>Бутинское</t>
  </si>
  <si>
    <t>92608413</t>
  </si>
  <si>
    <t>Васильевское</t>
  </si>
  <si>
    <t>92608416</t>
  </si>
  <si>
    <t>Верхнеакташское</t>
  </si>
  <si>
    <t>92608418</t>
  </si>
  <si>
    <t>Верхнемактаминское</t>
  </si>
  <si>
    <t>92608419</t>
  </si>
  <si>
    <t>Город Альметьевск</t>
  </si>
  <si>
    <t>92608101</t>
  </si>
  <si>
    <t>Елховское</t>
  </si>
  <si>
    <t>92608421</t>
  </si>
  <si>
    <t>Ерсубайкинское</t>
  </si>
  <si>
    <t>92608422</t>
  </si>
  <si>
    <t>Калейкинское</t>
  </si>
  <si>
    <t>92608427</t>
  </si>
  <si>
    <t>Кама-Исмагиловское</t>
  </si>
  <si>
    <t>92608428</t>
  </si>
  <si>
    <t>Кичуйское</t>
  </si>
  <si>
    <t>92608433</t>
  </si>
  <si>
    <t>Кичучатовское</t>
  </si>
  <si>
    <t>92608434</t>
  </si>
  <si>
    <t>Клементейкинское</t>
  </si>
  <si>
    <t>92608436</t>
  </si>
  <si>
    <t>Кузайкинское</t>
  </si>
  <si>
    <t>92608439</t>
  </si>
  <si>
    <t>Кульшариповское</t>
  </si>
  <si>
    <t>92608440</t>
  </si>
  <si>
    <t>Лесно-Калейкинское</t>
  </si>
  <si>
    <t>92608441</t>
  </si>
  <si>
    <t>Маметьевское</t>
  </si>
  <si>
    <t>92608442</t>
  </si>
  <si>
    <t>Миннибаевское</t>
  </si>
  <si>
    <t>92608445</t>
  </si>
  <si>
    <t>Нижнеабдулловское</t>
  </si>
  <si>
    <t>92608447</t>
  </si>
  <si>
    <t>Новокашировское</t>
  </si>
  <si>
    <t>92608448</t>
  </si>
  <si>
    <t>Новонадыровское</t>
  </si>
  <si>
    <t>92608451</t>
  </si>
  <si>
    <t>Новоникольское</t>
  </si>
  <si>
    <t>92608454</t>
  </si>
  <si>
    <t>Новотроицкое</t>
  </si>
  <si>
    <t>92608457</t>
  </si>
  <si>
    <t>Русско-Акташское</t>
  </si>
  <si>
    <t>92608459</t>
  </si>
  <si>
    <t>Сиренькинское</t>
  </si>
  <si>
    <t>92608430</t>
  </si>
  <si>
    <t>Старомихайловское</t>
  </si>
  <si>
    <t>92608460</t>
  </si>
  <si>
    <t>Старосуркинское</t>
  </si>
  <si>
    <t>92608415</t>
  </si>
  <si>
    <t>Сулеевское</t>
  </si>
  <si>
    <t>92608463</t>
  </si>
  <si>
    <t>Тайсугановское</t>
  </si>
  <si>
    <t>92608464</t>
  </si>
  <si>
    <t>Ямашинское</t>
  </si>
  <si>
    <t>92608469</t>
  </si>
  <si>
    <t>Ямашское</t>
  </si>
  <si>
    <t>92608472</t>
  </si>
  <si>
    <t>поселок городского типа Нижняя Мактама</t>
  </si>
  <si>
    <t>92608105</t>
  </si>
  <si>
    <t>Апастовский муниципальный район</t>
  </si>
  <si>
    <t>92610000</t>
  </si>
  <si>
    <t>Альмендеровское</t>
  </si>
  <si>
    <t>92610403</t>
  </si>
  <si>
    <t>Бакрчинское</t>
  </si>
  <si>
    <t>92610410</t>
  </si>
  <si>
    <t>Бишевское</t>
  </si>
  <si>
    <t>92610412</t>
  </si>
  <si>
    <t>Большеболгоярское</t>
  </si>
  <si>
    <t>92610415</t>
  </si>
  <si>
    <t>Большекокузское</t>
  </si>
  <si>
    <t>92610417</t>
  </si>
  <si>
    <t>Булым-Булыхчинское</t>
  </si>
  <si>
    <t>92610425</t>
  </si>
  <si>
    <t>Верхнеаткозинское</t>
  </si>
  <si>
    <t>92610430</t>
  </si>
  <si>
    <t>Верхнеиндырчинское</t>
  </si>
  <si>
    <t>92610433</t>
  </si>
  <si>
    <t>Деушевское</t>
  </si>
  <si>
    <t>92610436</t>
  </si>
  <si>
    <t>Ишеевское</t>
  </si>
  <si>
    <t>92610439</t>
  </si>
  <si>
    <t>Каратунское</t>
  </si>
  <si>
    <t>92610444</t>
  </si>
  <si>
    <t>Кзыл-Тауское</t>
  </si>
  <si>
    <t>92610442</t>
  </si>
  <si>
    <t>Куштовское</t>
  </si>
  <si>
    <t>92610448</t>
  </si>
  <si>
    <t>Сатламышевское</t>
  </si>
  <si>
    <t>92610456</t>
  </si>
  <si>
    <t>Среднебалтаевское</t>
  </si>
  <si>
    <t>92610459</t>
  </si>
  <si>
    <t>Староюмралинское</t>
  </si>
  <si>
    <t>92610462</t>
  </si>
  <si>
    <t>Табар-Черкийское</t>
  </si>
  <si>
    <t>92610453</t>
  </si>
  <si>
    <t>Тутаевское</t>
  </si>
  <si>
    <t>92610455</t>
  </si>
  <si>
    <t>Черемшанское</t>
  </si>
  <si>
    <t>92610474</t>
  </si>
  <si>
    <t>Чуру-Барышевское</t>
  </si>
  <si>
    <t>92610477</t>
  </si>
  <si>
    <t>Шамбулыхчинское</t>
  </si>
  <si>
    <t>92610483</t>
  </si>
  <si>
    <t>поселок городского типа Апастово</t>
  </si>
  <si>
    <t>92610151</t>
  </si>
  <si>
    <t>Арский муниципальный район</t>
  </si>
  <si>
    <t>92612000</t>
  </si>
  <si>
    <t>Апазовское</t>
  </si>
  <si>
    <t>92612403</t>
  </si>
  <si>
    <t>Город Арск</t>
  </si>
  <si>
    <t>92612151</t>
  </si>
  <si>
    <t>Качелинское</t>
  </si>
  <si>
    <t>92612422</t>
  </si>
  <si>
    <t>Наласинское</t>
  </si>
  <si>
    <t>92612442</t>
  </si>
  <si>
    <t>Новокинерское</t>
  </si>
  <si>
    <t>92612450</t>
  </si>
  <si>
    <t>Новокишитское</t>
  </si>
  <si>
    <t>92612452</t>
  </si>
  <si>
    <t>Новокырлайское</t>
  </si>
  <si>
    <t>92612454</t>
  </si>
  <si>
    <t>Сизинское</t>
  </si>
  <si>
    <t>92612462</t>
  </si>
  <si>
    <t>Среднеатынское</t>
  </si>
  <si>
    <t>92612465</t>
  </si>
  <si>
    <t>Среднекорсинское</t>
  </si>
  <si>
    <t>92612415</t>
  </si>
  <si>
    <t>Старокырлайское</t>
  </si>
  <si>
    <t>92612439</t>
  </si>
  <si>
    <t>Старочурилинское</t>
  </si>
  <si>
    <t>92612474</t>
  </si>
  <si>
    <t>Ташкичинское</t>
  </si>
  <si>
    <t>92612480</t>
  </si>
  <si>
    <t>Урнякское</t>
  </si>
  <si>
    <t>92612406</t>
  </si>
  <si>
    <t>Утар-Атынское</t>
  </si>
  <si>
    <t>92612486</t>
  </si>
  <si>
    <t>Шушмабашское</t>
  </si>
  <si>
    <t>92612496</t>
  </si>
  <si>
    <t>Янга-Салское</t>
  </si>
  <si>
    <t>92612498</t>
  </si>
  <si>
    <t>Атнинский муниципальный район</t>
  </si>
  <si>
    <t>92613000</t>
  </si>
  <si>
    <t>Большеатнинское</t>
  </si>
  <si>
    <t>92613408</t>
  </si>
  <si>
    <t>Большеменгерское</t>
  </si>
  <si>
    <t>92613410</t>
  </si>
  <si>
    <t>Верхнесердинское</t>
  </si>
  <si>
    <t>92613415</t>
  </si>
  <si>
    <t>Коморгузинское</t>
  </si>
  <si>
    <t>92613425</t>
  </si>
  <si>
    <t>Кубянское</t>
  </si>
  <si>
    <t>92613430</t>
  </si>
  <si>
    <t>Кулле-Киминское</t>
  </si>
  <si>
    <t>92613434</t>
  </si>
  <si>
    <t>Кунгерское</t>
  </si>
  <si>
    <t>92613437</t>
  </si>
  <si>
    <t>Кшкловское</t>
  </si>
  <si>
    <t>92613440</t>
  </si>
  <si>
    <t>Нижнеберескинское</t>
  </si>
  <si>
    <t>92613445</t>
  </si>
  <si>
    <t>Нижнекуюкское</t>
  </si>
  <si>
    <t>92613447</t>
  </si>
  <si>
    <t>Новошашинское</t>
  </si>
  <si>
    <t>92613457</t>
  </si>
  <si>
    <t>Узюмское</t>
  </si>
  <si>
    <t>92613470</t>
  </si>
  <si>
    <t>Бавлинский муниципальный район</t>
  </si>
  <si>
    <t>92614000</t>
  </si>
  <si>
    <t>Александровское</t>
  </si>
  <si>
    <t>92614404</t>
  </si>
  <si>
    <t>Город Бавлы</t>
  </si>
  <si>
    <t>92614101</t>
  </si>
  <si>
    <t>Исергаповское</t>
  </si>
  <si>
    <t>92614424</t>
  </si>
  <si>
    <t>Кзыл-Ярское</t>
  </si>
  <si>
    <t>92614432</t>
  </si>
  <si>
    <t>Крым-Сарайское</t>
  </si>
  <si>
    <t>92614436</t>
  </si>
  <si>
    <t>Новозареченское</t>
  </si>
  <si>
    <t>92614416</t>
  </si>
  <si>
    <t>Покровско-Урустамакское</t>
  </si>
  <si>
    <t>92614440</t>
  </si>
  <si>
    <t>Поповское</t>
  </si>
  <si>
    <t>92614444</t>
  </si>
  <si>
    <t>Потапово-Тумбарлинское</t>
  </si>
  <si>
    <t>92614448</t>
  </si>
  <si>
    <t>Салиховское</t>
  </si>
  <si>
    <t>92614452</t>
  </si>
  <si>
    <t>Татарско-Кандызское</t>
  </si>
  <si>
    <t>92614460</t>
  </si>
  <si>
    <t>Тумбарлинское</t>
  </si>
  <si>
    <t>92614468</t>
  </si>
  <si>
    <t>Удмуртско-Ташлинское</t>
  </si>
  <si>
    <t>92614472</t>
  </si>
  <si>
    <t>Шалтинское</t>
  </si>
  <si>
    <t>92614480</t>
  </si>
  <si>
    <t>Балтасинский муниципальный район</t>
  </si>
  <si>
    <t>92615000</t>
  </si>
  <si>
    <t>Бурбашское</t>
  </si>
  <si>
    <t>92615407</t>
  </si>
  <si>
    <t>Бурнакское</t>
  </si>
  <si>
    <t>92615408</t>
  </si>
  <si>
    <t>Верхнесубашское</t>
  </si>
  <si>
    <t>92615415</t>
  </si>
  <si>
    <t>Карадуванское</t>
  </si>
  <si>
    <t>92615425</t>
  </si>
  <si>
    <t>Кугунурское</t>
  </si>
  <si>
    <t>92615420</t>
  </si>
  <si>
    <t>Малолызинское</t>
  </si>
  <si>
    <t>92615428</t>
  </si>
  <si>
    <t>Норминское</t>
  </si>
  <si>
    <t>92615430</t>
  </si>
  <si>
    <t>Нуринерское</t>
  </si>
  <si>
    <t>92615435</t>
  </si>
  <si>
    <t>Пижмарское</t>
  </si>
  <si>
    <t>92615440</t>
  </si>
  <si>
    <t>Салаусское</t>
  </si>
  <si>
    <t>92615445</t>
  </si>
  <si>
    <t>Смаильское</t>
  </si>
  <si>
    <t>92615410</t>
  </si>
  <si>
    <t>Сосновское</t>
  </si>
  <si>
    <t>92615450</t>
  </si>
  <si>
    <t>Среднекушкетское</t>
  </si>
  <si>
    <t>92615455</t>
  </si>
  <si>
    <t>Ципьинское</t>
  </si>
  <si>
    <t>92615465</t>
  </si>
  <si>
    <t>Шишинерское</t>
  </si>
  <si>
    <t>92615460</t>
  </si>
  <si>
    <t>Шубанское</t>
  </si>
  <si>
    <t>92615470</t>
  </si>
  <si>
    <t>Янгуловское</t>
  </si>
  <si>
    <t>92615475</t>
  </si>
  <si>
    <t>поселок городского типа Балтаси</t>
  </si>
  <si>
    <t>92615151</t>
  </si>
  <si>
    <t>Бугульминский муниципальный район</t>
  </si>
  <si>
    <t>92617000</t>
  </si>
  <si>
    <t>Акбашское</t>
  </si>
  <si>
    <t>92617405</t>
  </si>
  <si>
    <t>Березовское</t>
  </si>
  <si>
    <t>92617460</t>
  </si>
  <si>
    <t>Большефедоровское</t>
  </si>
  <si>
    <t>92617410</t>
  </si>
  <si>
    <t>Восточное</t>
  </si>
  <si>
    <t>92617412</t>
  </si>
  <si>
    <t>Вязовское</t>
  </si>
  <si>
    <t>92617425</t>
  </si>
  <si>
    <t>Город Бугульма</t>
  </si>
  <si>
    <t>92617101</t>
  </si>
  <si>
    <t>Зеленорощинское</t>
  </si>
  <si>
    <t>92617415</t>
  </si>
  <si>
    <t>Ключевское</t>
  </si>
  <si>
    <t>92617420</t>
  </si>
  <si>
    <t>92617430</t>
  </si>
  <si>
    <t>Малобугульминское</t>
  </si>
  <si>
    <t>92617435</t>
  </si>
  <si>
    <t>Наратлинское</t>
  </si>
  <si>
    <t>92617440</t>
  </si>
  <si>
    <t>Новоалександровское</t>
  </si>
  <si>
    <t>92617445</t>
  </si>
  <si>
    <t>Новосумароковское</t>
  </si>
  <si>
    <t>92617450</t>
  </si>
  <si>
    <t>Петровское</t>
  </si>
  <si>
    <t>92617452</t>
  </si>
  <si>
    <t>Подгорненское</t>
  </si>
  <si>
    <t>92617455</t>
  </si>
  <si>
    <t>Спасское</t>
  </si>
  <si>
    <t>92617465</t>
  </si>
  <si>
    <t>Староисаковское</t>
  </si>
  <si>
    <t>92617470</t>
  </si>
  <si>
    <t>Татарско-Дымское</t>
  </si>
  <si>
    <t>92617475</t>
  </si>
  <si>
    <t>поселок городского типа Карабаш</t>
  </si>
  <si>
    <t>92617155</t>
  </si>
  <si>
    <t>Буинский муниципальный район</t>
  </si>
  <si>
    <t>92618000</t>
  </si>
  <si>
    <t>Адав-Тулумбаевское</t>
  </si>
  <si>
    <t>92618404</t>
  </si>
  <si>
    <t>Аксунское</t>
  </si>
  <si>
    <t>92618407</t>
  </si>
  <si>
    <t>Альшеевское</t>
  </si>
  <si>
    <t>92618408</t>
  </si>
  <si>
    <t>Альшиховское</t>
  </si>
  <si>
    <t>92618411</t>
  </si>
  <si>
    <t>Бик-Утеевское</t>
  </si>
  <si>
    <t>92618415</t>
  </si>
  <si>
    <t>Большефроловское</t>
  </si>
  <si>
    <t>92618419</t>
  </si>
  <si>
    <t>Бюрганское</t>
  </si>
  <si>
    <t>92618423</t>
  </si>
  <si>
    <t>Верхнелащинское</t>
  </si>
  <si>
    <t>92618427</t>
  </si>
  <si>
    <t>Город Буинск</t>
  </si>
  <si>
    <t>92618101</t>
  </si>
  <si>
    <t>Исаковское</t>
  </si>
  <si>
    <t>92618431</t>
  </si>
  <si>
    <t>Кайбицкое</t>
  </si>
  <si>
    <t>92618435</t>
  </si>
  <si>
    <t>Киятское</t>
  </si>
  <si>
    <t>92618439</t>
  </si>
  <si>
    <t>Кошки-Теняковское</t>
  </si>
  <si>
    <t>92618438</t>
  </si>
  <si>
    <t>Кошки-Шемякинское</t>
  </si>
  <si>
    <t>92618440</t>
  </si>
  <si>
    <t>Малобуинковское</t>
  </si>
  <si>
    <t>92618441</t>
  </si>
  <si>
    <t>Мещеряковское</t>
  </si>
  <si>
    <t>92618442</t>
  </si>
  <si>
    <t>Мокросавалеевское</t>
  </si>
  <si>
    <t>92618443</t>
  </si>
  <si>
    <t>Нижненаратбашское</t>
  </si>
  <si>
    <t>92618447</t>
  </si>
  <si>
    <t>Новотинчалинское</t>
  </si>
  <si>
    <t>92618451</t>
  </si>
  <si>
    <t>Новочечкабское</t>
  </si>
  <si>
    <t>92618454</t>
  </si>
  <si>
    <t>Нурлатское</t>
  </si>
  <si>
    <t>92618455</t>
  </si>
  <si>
    <t>Рунгинское</t>
  </si>
  <si>
    <t>92618458</t>
  </si>
  <si>
    <t>Сорок-Сайдакское</t>
  </si>
  <si>
    <t>92618462</t>
  </si>
  <si>
    <t>Старостуденецкое</t>
  </si>
  <si>
    <t>92618469</t>
  </si>
  <si>
    <t>Старотинчалинское</t>
  </si>
  <si>
    <t>92618472</t>
  </si>
  <si>
    <t>Тимбаевское</t>
  </si>
  <si>
    <t>92618476</t>
  </si>
  <si>
    <t>Черки-Гришинское</t>
  </si>
  <si>
    <t>92618480</t>
  </si>
  <si>
    <t>Черки-Кильдуразское</t>
  </si>
  <si>
    <t>92618483</t>
  </si>
  <si>
    <t>Чувашско-Кищаковское</t>
  </si>
  <si>
    <t>92618487</t>
  </si>
  <si>
    <t>Энтуганское</t>
  </si>
  <si>
    <t>92618491</t>
  </si>
  <si>
    <t>Яшевское</t>
  </si>
  <si>
    <t>92618495</t>
  </si>
  <si>
    <t>Верхнеуслонский муниципальный район</t>
  </si>
  <si>
    <t>92620000</t>
  </si>
  <si>
    <t>Большемеминское</t>
  </si>
  <si>
    <t>92620403</t>
  </si>
  <si>
    <t>Бурнашевское</t>
  </si>
  <si>
    <t>92620405</t>
  </si>
  <si>
    <t>92620408</t>
  </si>
  <si>
    <t>Введенско-Слободское</t>
  </si>
  <si>
    <t>92620410</t>
  </si>
  <si>
    <t>Верхнеуслонское</t>
  </si>
  <si>
    <t>92620415</t>
  </si>
  <si>
    <t>Канашское</t>
  </si>
  <si>
    <t>92620420</t>
  </si>
  <si>
    <t>Кильдеевское</t>
  </si>
  <si>
    <t>92620425</t>
  </si>
  <si>
    <t>Коргузинское</t>
  </si>
  <si>
    <t>92620435</t>
  </si>
  <si>
    <t>Кураловское</t>
  </si>
  <si>
    <t>92620440</t>
  </si>
  <si>
    <t>Майданское</t>
  </si>
  <si>
    <t>92620445</t>
  </si>
  <si>
    <t>Макуловское</t>
  </si>
  <si>
    <t>92620450</t>
  </si>
  <si>
    <t>Набережно-Морквашское</t>
  </si>
  <si>
    <t>92620460</t>
  </si>
  <si>
    <t>Нижнеуслонское</t>
  </si>
  <si>
    <t>92620465</t>
  </si>
  <si>
    <t>Новорусско-Маматкозинское</t>
  </si>
  <si>
    <t>92620470</t>
  </si>
  <si>
    <t>Октябрьское</t>
  </si>
  <si>
    <t>92620472</t>
  </si>
  <si>
    <t>Печищинское</t>
  </si>
  <si>
    <t>92620473</t>
  </si>
  <si>
    <t>Соболевское</t>
  </si>
  <si>
    <t>92620474</t>
  </si>
  <si>
    <t>Шеланговское</t>
  </si>
  <si>
    <t>92620475</t>
  </si>
  <si>
    <t>Ямбулатовское</t>
  </si>
  <si>
    <t>92620478</t>
  </si>
  <si>
    <t>город Иннополис</t>
  </si>
  <si>
    <t>92620109</t>
  </si>
  <si>
    <t>Высокогорский муниципальный район</t>
  </si>
  <si>
    <t>92622000</t>
  </si>
  <si>
    <t>Айбашское</t>
  </si>
  <si>
    <t>92622403</t>
  </si>
  <si>
    <t>Алан-Бексерское</t>
  </si>
  <si>
    <t>92622406</t>
  </si>
  <si>
    <t>Альдермышское</t>
  </si>
  <si>
    <t>92622409</t>
  </si>
  <si>
    <t>Березкинское</t>
  </si>
  <si>
    <t>92622411</t>
  </si>
  <si>
    <t>Бирюлинское</t>
  </si>
  <si>
    <t>92622412</t>
  </si>
  <si>
    <t>Большебитаманское</t>
  </si>
  <si>
    <t>92622415</t>
  </si>
  <si>
    <t>Большековалинское</t>
  </si>
  <si>
    <t>92622421</t>
  </si>
  <si>
    <t>Высокогорское</t>
  </si>
  <si>
    <t>92622427</t>
  </si>
  <si>
    <t>Дачное</t>
  </si>
  <si>
    <t>92622429</t>
  </si>
  <si>
    <t>Дубъязское</t>
  </si>
  <si>
    <t>92622430</t>
  </si>
  <si>
    <t>Иске-Казанское</t>
  </si>
  <si>
    <t>92622431</t>
  </si>
  <si>
    <t>Казакларское</t>
  </si>
  <si>
    <t>92622434</t>
  </si>
  <si>
    <t>Красносельское</t>
  </si>
  <si>
    <t>92622440</t>
  </si>
  <si>
    <t>Куркачинское</t>
  </si>
  <si>
    <t>92622441</t>
  </si>
  <si>
    <t>Мемдельское</t>
  </si>
  <si>
    <t>92622443</t>
  </si>
  <si>
    <t>Мульминское</t>
  </si>
  <si>
    <t>92622446</t>
  </si>
  <si>
    <t>Село-Алатское</t>
  </si>
  <si>
    <t>92622455</t>
  </si>
  <si>
    <t>Семиозерское</t>
  </si>
  <si>
    <t>92622458</t>
  </si>
  <si>
    <t>Суксинское</t>
  </si>
  <si>
    <t>92622462</t>
  </si>
  <si>
    <t>Ташлы-Ковалинское</t>
  </si>
  <si>
    <t>92622464</t>
  </si>
  <si>
    <t>Усадское</t>
  </si>
  <si>
    <t>92622467</t>
  </si>
  <si>
    <t>Чепчуговское</t>
  </si>
  <si>
    <t>92622473</t>
  </si>
  <si>
    <t>Чернышевское</t>
  </si>
  <si>
    <t>92622474</t>
  </si>
  <si>
    <t>Шапшинское</t>
  </si>
  <si>
    <t>92622479</t>
  </si>
  <si>
    <t>Ямашурминское</t>
  </si>
  <si>
    <t>92622485</t>
  </si>
  <si>
    <t>Город Казань</t>
  </si>
  <si>
    <t>92701000</t>
  </si>
  <si>
    <t>Город Набережные Челны</t>
  </si>
  <si>
    <t>92730000</t>
  </si>
  <si>
    <t>Дрожжановский муниципальный район</t>
  </si>
  <si>
    <t>92624000</t>
  </si>
  <si>
    <t>Алешкин-Саплыкское</t>
  </si>
  <si>
    <t>92624405</t>
  </si>
  <si>
    <t>Большеаксинское</t>
  </si>
  <si>
    <t>92624410</t>
  </si>
  <si>
    <t>Большецильнинское</t>
  </si>
  <si>
    <t>92624415</t>
  </si>
  <si>
    <t>Городищенское</t>
  </si>
  <si>
    <t>92624420</t>
  </si>
  <si>
    <t>Звездинское</t>
  </si>
  <si>
    <t>92624425</t>
  </si>
  <si>
    <t>Малоцильнинское</t>
  </si>
  <si>
    <t>92624430</t>
  </si>
  <si>
    <t>Марсовское</t>
  </si>
  <si>
    <t>92624435</t>
  </si>
  <si>
    <t>Матакское</t>
  </si>
  <si>
    <t>92624440</t>
  </si>
  <si>
    <t>Нижнечекурское</t>
  </si>
  <si>
    <t>92624445</t>
  </si>
  <si>
    <t>Новобурундуковское</t>
  </si>
  <si>
    <t>92624450</t>
  </si>
  <si>
    <t>Новоильмовское</t>
  </si>
  <si>
    <t>92624455</t>
  </si>
  <si>
    <t>Новоишлинское</t>
  </si>
  <si>
    <t>92624460</t>
  </si>
  <si>
    <t>Село-Убейское</t>
  </si>
  <si>
    <t>92624465</t>
  </si>
  <si>
    <t>Стародрожжановское</t>
  </si>
  <si>
    <t>92624470</t>
  </si>
  <si>
    <t>Старокакерлинское</t>
  </si>
  <si>
    <t>92624475</t>
  </si>
  <si>
    <t>Старочукалинское</t>
  </si>
  <si>
    <t>92624480</t>
  </si>
  <si>
    <t>Старошаймурзинское</t>
  </si>
  <si>
    <t>92624485</t>
  </si>
  <si>
    <t>Чувашско-Дрожжановское</t>
  </si>
  <si>
    <t>92624490</t>
  </si>
  <si>
    <t>Шланговское</t>
  </si>
  <si>
    <t>92624495</t>
  </si>
  <si>
    <t>Елабужский муниципальный район</t>
  </si>
  <si>
    <t>92626000</t>
  </si>
  <si>
    <t>92626401</t>
  </si>
  <si>
    <t>Бехтеревское</t>
  </si>
  <si>
    <t>92626404</t>
  </si>
  <si>
    <t>Большееловское</t>
  </si>
  <si>
    <t>92626412</t>
  </si>
  <si>
    <t>Большекачкинское</t>
  </si>
  <si>
    <t>92626416</t>
  </si>
  <si>
    <t>Большешурнякское</t>
  </si>
  <si>
    <t>92626420</t>
  </si>
  <si>
    <t>Город Елабуга</t>
  </si>
  <si>
    <t>92626101</t>
  </si>
  <si>
    <t>Костенеевское</t>
  </si>
  <si>
    <t>92626432</t>
  </si>
  <si>
    <t>Лекаревское</t>
  </si>
  <si>
    <t>92626436</t>
  </si>
  <si>
    <t>Мортовское</t>
  </si>
  <si>
    <t>92626444</t>
  </si>
  <si>
    <t>Мурзихинское</t>
  </si>
  <si>
    <t>92626448</t>
  </si>
  <si>
    <t>Поспеловское</t>
  </si>
  <si>
    <t>92626456</t>
  </si>
  <si>
    <t>Старокуклюкское</t>
  </si>
  <si>
    <t>92626468</t>
  </si>
  <si>
    <t>Староюрашское</t>
  </si>
  <si>
    <t>92626472</t>
  </si>
  <si>
    <t>Танайское</t>
  </si>
  <si>
    <t>92626476</t>
  </si>
  <si>
    <t>Татарско-Дюм-Дюмское</t>
  </si>
  <si>
    <t>92626478</t>
  </si>
  <si>
    <t>Яковлевское</t>
  </si>
  <si>
    <t>92626492</t>
  </si>
  <si>
    <t>Заинский муниципальный район</t>
  </si>
  <si>
    <t>92627000</t>
  </si>
  <si>
    <t>Аксаринское</t>
  </si>
  <si>
    <t>92627484</t>
  </si>
  <si>
    <t>Александро-Слободское</t>
  </si>
  <si>
    <t>92627405</t>
  </si>
  <si>
    <t>Багряжское</t>
  </si>
  <si>
    <t>92627415</t>
  </si>
  <si>
    <t>Бегишевское</t>
  </si>
  <si>
    <t>92627420</t>
  </si>
  <si>
    <t>Бухарайское</t>
  </si>
  <si>
    <t>92627425</t>
  </si>
  <si>
    <t>Верхненалимское</t>
  </si>
  <si>
    <t>92627430</t>
  </si>
  <si>
    <t>Верхнепинячинское</t>
  </si>
  <si>
    <t>92627432</t>
  </si>
  <si>
    <t>Верхнешипкинское</t>
  </si>
  <si>
    <t>92627434</t>
  </si>
  <si>
    <t>Город Заинск</t>
  </si>
  <si>
    <t>92627101</t>
  </si>
  <si>
    <t>Гулькинское</t>
  </si>
  <si>
    <t>92627435</t>
  </si>
  <si>
    <t>Дуртмунчинское</t>
  </si>
  <si>
    <t>92627444</t>
  </si>
  <si>
    <t>Кадыровское</t>
  </si>
  <si>
    <t>92627410</t>
  </si>
  <si>
    <t>Нижнебишевское</t>
  </si>
  <si>
    <t>92627454</t>
  </si>
  <si>
    <t>Новоспасское</t>
  </si>
  <si>
    <t>92627459</t>
  </si>
  <si>
    <t>92627464</t>
  </si>
  <si>
    <t>Поручиковское</t>
  </si>
  <si>
    <t>92627466</t>
  </si>
  <si>
    <t>Савалеевское</t>
  </si>
  <si>
    <t>92627468</t>
  </si>
  <si>
    <t>Сармаш-Башское</t>
  </si>
  <si>
    <t>92627476</t>
  </si>
  <si>
    <t>Светлоозерское</t>
  </si>
  <si>
    <t>92627480</t>
  </si>
  <si>
    <t>Старо-Мавринское</t>
  </si>
  <si>
    <t>92627481</t>
  </si>
  <si>
    <t>Тюгеевское</t>
  </si>
  <si>
    <t>92627488</t>
  </si>
  <si>
    <t>92627489</t>
  </si>
  <si>
    <t>Чубуклинское</t>
  </si>
  <si>
    <t>92627490</t>
  </si>
  <si>
    <t>Зеленодольский муниципальный район</t>
  </si>
  <si>
    <t>92628000</t>
  </si>
  <si>
    <t>Айшинское</t>
  </si>
  <si>
    <t>92628404</t>
  </si>
  <si>
    <t>Акзигитовское</t>
  </si>
  <si>
    <t>92628408</t>
  </si>
  <si>
    <t>Бишнинское</t>
  </si>
  <si>
    <t>92628416</t>
  </si>
  <si>
    <t>Большеачасырское</t>
  </si>
  <si>
    <t>92628412</t>
  </si>
  <si>
    <t>Большеключинское</t>
  </si>
  <si>
    <t>92628420</t>
  </si>
  <si>
    <t>Большекургузинское</t>
  </si>
  <si>
    <t>92628424</t>
  </si>
  <si>
    <t>Большеширданское</t>
  </si>
  <si>
    <t>92628432</t>
  </si>
  <si>
    <t>Большеякинское</t>
  </si>
  <si>
    <t>92628488</t>
  </si>
  <si>
    <t>Город Зеленодольск</t>
  </si>
  <si>
    <t>92628101</t>
  </si>
  <si>
    <t>Кугеевское</t>
  </si>
  <si>
    <t>92628442</t>
  </si>
  <si>
    <t>Кугушевское</t>
  </si>
  <si>
    <t>92628444</t>
  </si>
  <si>
    <t>Мамадыш-Акиловское</t>
  </si>
  <si>
    <t>92628448</t>
  </si>
  <si>
    <t>Молвинское</t>
  </si>
  <si>
    <t>92628454</t>
  </si>
  <si>
    <t>Нижнеураспугинское</t>
  </si>
  <si>
    <t>92628456</t>
  </si>
  <si>
    <t>Новопольское</t>
  </si>
  <si>
    <t>92628460</t>
  </si>
  <si>
    <t>92628464</t>
  </si>
  <si>
    <t>92628468</t>
  </si>
  <si>
    <t>Осиновское</t>
  </si>
  <si>
    <t>92628472</t>
  </si>
  <si>
    <t>Раифское</t>
  </si>
  <si>
    <t>92628474</t>
  </si>
  <si>
    <t>Русско-Азелеевское</t>
  </si>
  <si>
    <t>92628476</t>
  </si>
  <si>
    <t>Свияжское</t>
  </si>
  <si>
    <t>92628477</t>
  </si>
  <si>
    <t>Утяшкинское</t>
  </si>
  <si>
    <t>92628436</t>
  </si>
  <si>
    <t>поселок городского типа Васильево</t>
  </si>
  <si>
    <t>92628155</t>
  </si>
  <si>
    <t>поселок городского типа Нижние Вязовые</t>
  </si>
  <si>
    <t>92628162</t>
  </si>
  <si>
    <t>Кайбицкий муниципальный район</t>
  </si>
  <si>
    <t>92629000</t>
  </si>
  <si>
    <t>Багаевское</t>
  </si>
  <si>
    <t>92629405</t>
  </si>
  <si>
    <t>Большекайбицкое</t>
  </si>
  <si>
    <t>92629408</t>
  </si>
  <si>
    <t>Большеподберезинское</t>
  </si>
  <si>
    <t>92629409</t>
  </si>
  <si>
    <t>Большерусаковское</t>
  </si>
  <si>
    <t>92629410</t>
  </si>
  <si>
    <t>Бурундуковское</t>
  </si>
  <si>
    <t>92629412</t>
  </si>
  <si>
    <t>Кулангинское</t>
  </si>
  <si>
    <t>92629423</t>
  </si>
  <si>
    <t>Кушманское</t>
  </si>
  <si>
    <t>92629426</t>
  </si>
  <si>
    <t>Маломеминское</t>
  </si>
  <si>
    <t>92629428</t>
  </si>
  <si>
    <t>Молькеевское</t>
  </si>
  <si>
    <t>92629430</t>
  </si>
  <si>
    <t>Муралинское</t>
  </si>
  <si>
    <t>92629432</t>
  </si>
  <si>
    <t>Надеждинское</t>
  </si>
  <si>
    <t>92629435</t>
  </si>
  <si>
    <t>Старотябердинское</t>
  </si>
  <si>
    <t>92629445</t>
  </si>
  <si>
    <t>Ульянковское</t>
  </si>
  <si>
    <t>92629447</t>
  </si>
  <si>
    <t>Федоровское</t>
  </si>
  <si>
    <t>92629450</t>
  </si>
  <si>
    <t>Хозесановское</t>
  </si>
  <si>
    <t>92629455</t>
  </si>
  <si>
    <t>Чутеевское</t>
  </si>
  <si>
    <t>92629460</t>
  </si>
  <si>
    <t>Эбалаковское</t>
  </si>
  <si>
    <t>92629465</t>
  </si>
  <si>
    <t>Камско-Устьинский муниципальный район</t>
  </si>
  <si>
    <t>92630000</t>
  </si>
  <si>
    <t>92630403</t>
  </si>
  <si>
    <t>Большебуртасское</t>
  </si>
  <si>
    <t>92630405</t>
  </si>
  <si>
    <t>Большекармалинское</t>
  </si>
  <si>
    <t>92630410</t>
  </si>
  <si>
    <t>Большекляринское</t>
  </si>
  <si>
    <t>92630415</t>
  </si>
  <si>
    <t>Большесалтыковское</t>
  </si>
  <si>
    <t>92630420</t>
  </si>
  <si>
    <t>Варваринское</t>
  </si>
  <si>
    <t>92630425</t>
  </si>
  <si>
    <t>Кирельское</t>
  </si>
  <si>
    <t>92630430</t>
  </si>
  <si>
    <t>Клянчеевское</t>
  </si>
  <si>
    <t>92630435</t>
  </si>
  <si>
    <t>Красновидовское</t>
  </si>
  <si>
    <t>92630440</t>
  </si>
  <si>
    <t>Малосалтыковское</t>
  </si>
  <si>
    <t>92630445</t>
  </si>
  <si>
    <t>Осинниковское</t>
  </si>
  <si>
    <t>92630447</t>
  </si>
  <si>
    <t>Старобарышевское</t>
  </si>
  <si>
    <t>92630450</t>
  </si>
  <si>
    <t>Староказеевское</t>
  </si>
  <si>
    <t>92630455</t>
  </si>
  <si>
    <t>Сюкеевское</t>
  </si>
  <si>
    <t>92630460</t>
  </si>
  <si>
    <t>Теньковское</t>
  </si>
  <si>
    <t>92630465</t>
  </si>
  <si>
    <t>Уразлинское</t>
  </si>
  <si>
    <t>92630470</t>
  </si>
  <si>
    <t>Янгасалское</t>
  </si>
  <si>
    <t>92630475</t>
  </si>
  <si>
    <t>поселок городского типа Камское Устье</t>
  </si>
  <si>
    <t>92630151</t>
  </si>
  <si>
    <t>поселок городского типа Куйбышевский Затон</t>
  </si>
  <si>
    <t>92630157</t>
  </si>
  <si>
    <t>поселок городского типа Тенишево</t>
  </si>
  <si>
    <t>92630165</t>
  </si>
  <si>
    <t>Кукморский муниципальный район</t>
  </si>
  <si>
    <t>92633000</t>
  </si>
  <si>
    <t>Байлянгарское</t>
  </si>
  <si>
    <t>92633404</t>
  </si>
  <si>
    <t>Березнякское</t>
  </si>
  <si>
    <t>92633408</t>
  </si>
  <si>
    <t>Большекукморское</t>
  </si>
  <si>
    <t>92633412</t>
  </si>
  <si>
    <t>Большесардекское</t>
  </si>
  <si>
    <t>92633416</t>
  </si>
  <si>
    <t>Важашурское</t>
  </si>
  <si>
    <t>92633420</t>
  </si>
  <si>
    <t>Каенсарское</t>
  </si>
  <si>
    <t>92633423</t>
  </si>
  <si>
    <t>Каркаусское</t>
  </si>
  <si>
    <t>92633424</t>
  </si>
  <si>
    <t>92633428</t>
  </si>
  <si>
    <t>Лельвижское</t>
  </si>
  <si>
    <t>92633429</t>
  </si>
  <si>
    <t>Лубянское</t>
  </si>
  <si>
    <t>92633434</t>
  </si>
  <si>
    <t>Мамаширское</t>
  </si>
  <si>
    <t>92633430</t>
  </si>
  <si>
    <t>Манзарасское</t>
  </si>
  <si>
    <t>92633432</t>
  </si>
  <si>
    <t>Нижнеискубашское</t>
  </si>
  <si>
    <t>92633436</t>
  </si>
  <si>
    <t>Нижнерусское</t>
  </si>
  <si>
    <t>92633440</t>
  </si>
  <si>
    <t>Ныртинское</t>
  </si>
  <si>
    <t>92633444</t>
  </si>
  <si>
    <t>Нырьинское</t>
  </si>
  <si>
    <t>92633448</t>
  </si>
  <si>
    <t>Олуязское</t>
  </si>
  <si>
    <t>92633452</t>
  </si>
  <si>
    <t>Ошторма-Юмьинское</t>
  </si>
  <si>
    <t>92633456</t>
  </si>
  <si>
    <t>Починок-Кучуковское</t>
  </si>
  <si>
    <t>92633460</t>
  </si>
  <si>
    <t>Псякское</t>
  </si>
  <si>
    <t>92633464</t>
  </si>
  <si>
    <t>Сардекбашское</t>
  </si>
  <si>
    <t>92633468</t>
  </si>
  <si>
    <t>Село-Чуринское</t>
  </si>
  <si>
    <t>92633472</t>
  </si>
  <si>
    <t>Среднекуморское</t>
  </si>
  <si>
    <t>92633476</t>
  </si>
  <si>
    <t>Туембашское</t>
  </si>
  <si>
    <t>92633477</t>
  </si>
  <si>
    <t>Уркушское</t>
  </si>
  <si>
    <t>92633478</t>
  </si>
  <si>
    <t>Чарлинское</t>
  </si>
  <si>
    <t>92633480</t>
  </si>
  <si>
    <t>Ядыгерьское</t>
  </si>
  <si>
    <t>92633484</t>
  </si>
  <si>
    <t>Яныльское</t>
  </si>
  <si>
    <t>92633488</t>
  </si>
  <si>
    <t>Ятмас-Дусаевское</t>
  </si>
  <si>
    <t>92633490</t>
  </si>
  <si>
    <t>город Кукмор</t>
  </si>
  <si>
    <t>92633101</t>
  </si>
  <si>
    <t>Лаишевский муниципальный район</t>
  </si>
  <si>
    <t>92634000</t>
  </si>
  <si>
    <t>92634404</t>
  </si>
  <si>
    <t>Атабаевское</t>
  </si>
  <si>
    <t>92634408</t>
  </si>
  <si>
    <t>Большекабанское</t>
  </si>
  <si>
    <t>92634412</t>
  </si>
  <si>
    <t>Габишевское</t>
  </si>
  <si>
    <t>92634414</t>
  </si>
  <si>
    <t>Город Лаишево</t>
  </si>
  <si>
    <t>92634101</t>
  </si>
  <si>
    <t>Державинское</t>
  </si>
  <si>
    <t>92634415</t>
  </si>
  <si>
    <t>Егорьевское</t>
  </si>
  <si>
    <t>92634416</t>
  </si>
  <si>
    <t>Кирбинское</t>
  </si>
  <si>
    <t>92634428</t>
  </si>
  <si>
    <t>Куюковское</t>
  </si>
  <si>
    <t>92634432</t>
  </si>
  <si>
    <t>Макаровское</t>
  </si>
  <si>
    <t>92634436</t>
  </si>
  <si>
    <t>Малоелгинское</t>
  </si>
  <si>
    <t>92634440</t>
  </si>
  <si>
    <t>Матюшинское</t>
  </si>
  <si>
    <t>92634442</t>
  </si>
  <si>
    <t>Нармонское</t>
  </si>
  <si>
    <t>92634444</t>
  </si>
  <si>
    <t>Никольское</t>
  </si>
  <si>
    <t>92634448</t>
  </si>
  <si>
    <t>Орловское</t>
  </si>
  <si>
    <t>92634484</t>
  </si>
  <si>
    <t>Пелевское</t>
  </si>
  <si>
    <t>92634452</t>
  </si>
  <si>
    <t>Песчано-Ковалинское</t>
  </si>
  <si>
    <t>92634456</t>
  </si>
  <si>
    <t>Рождественское</t>
  </si>
  <si>
    <t>92634460</t>
  </si>
  <si>
    <t>Сокуровское</t>
  </si>
  <si>
    <t>92634468</t>
  </si>
  <si>
    <t>Среднедевятовское</t>
  </si>
  <si>
    <t>92634472</t>
  </si>
  <si>
    <t>Столбищенское</t>
  </si>
  <si>
    <t>92634480</t>
  </si>
  <si>
    <t>Татарско-Сараловское</t>
  </si>
  <si>
    <t>92634486</t>
  </si>
  <si>
    <t>Татарско-Янтыкское</t>
  </si>
  <si>
    <t>92634488</t>
  </si>
  <si>
    <t>Чирповское</t>
  </si>
  <si>
    <t>92634492</t>
  </si>
  <si>
    <t>Лениногорский муниципальный район</t>
  </si>
  <si>
    <t>92636000</t>
  </si>
  <si>
    <t>Глазовское</t>
  </si>
  <si>
    <t>92636405</t>
  </si>
  <si>
    <t>Город Лениногорск</t>
  </si>
  <si>
    <t>92636101</t>
  </si>
  <si>
    <t>Зай-Каратайское</t>
  </si>
  <si>
    <t>92636410</t>
  </si>
  <si>
    <t>92636412</t>
  </si>
  <si>
    <t>Ивановское</t>
  </si>
  <si>
    <t>92636415</t>
  </si>
  <si>
    <t>Каркалинское</t>
  </si>
  <si>
    <t>92636418</t>
  </si>
  <si>
    <t>Кармалкинское</t>
  </si>
  <si>
    <t>92636419</t>
  </si>
  <si>
    <t>Керлигачское</t>
  </si>
  <si>
    <t>92636420</t>
  </si>
  <si>
    <t>Куакбашское</t>
  </si>
  <si>
    <t>92636425</t>
  </si>
  <si>
    <t>Мичуринское</t>
  </si>
  <si>
    <t>92636435</t>
  </si>
  <si>
    <t>Мукмин-Каратайское</t>
  </si>
  <si>
    <t>92636437</t>
  </si>
  <si>
    <t>Нижнечершилинское</t>
  </si>
  <si>
    <t>92636440</t>
  </si>
  <si>
    <t>Новоиштерякское</t>
  </si>
  <si>
    <t>92636445</t>
  </si>
  <si>
    <t>Новочершилинское</t>
  </si>
  <si>
    <t>92636447</t>
  </si>
  <si>
    <t>Письмянское</t>
  </si>
  <si>
    <t>92636450</t>
  </si>
  <si>
    <t>Сарабикуловское</t>
  </si>
  <si>
    <t>92636455</t>
  </si>
  <si>
    <t>Староиштерякское</t>
  </si>
  <si>
    <t>92636460</t>
  </si>
  <si>
    <t>Старокувакское</t>
  </si>
  <si>
    <t>92636465</t>
  </si>
  <si>
    <t>Старошугуровское</t>
  </si>
  <si>
    <t>92636470</t>
  </si>
  <si>
    <t>Сугушлинское</t>
  </si>
  <si>
    <t>92636475</t>
  </si>
  <si>
    <t>Тимяшевское</t>
  </si>
  <si>
    <t>92636480</t>
  </si>
  <si>
    <t>Туктарово-Урдалинское</t>
  </si>
  <si>
    <t>92636485</t>
  </si>
  <si>
    <t>Урмышлинское</t>
  </si>
  <si>
    <t>92636490</t>
  </si>
  <si>
    <t>Федотовское</t>
  </si>
  <si>
    <t>92636495</t>
  </si>
  <si>
    <t>Шугуровское</t>
  </si>
  <si>
    <t>92636497</t>
  </si>
  <si>
    <t>Мамадышский муниципальный район</t>
  </si>
  <si>
    <t>92638000</t>
  </si>
  <si>
    <t>Албайское</t>
  </si>
  <si>
    <t>92638403</t>
  </si>
  <si>
    <t>Верхнеошминское</t>
  </si>
  <si>
    <t>92638406</t>
  </si>
  <si>
    <t>Город Мамадыш</t>
  </si>
  <si>
    <t>92638101</t>
  </si>
  <si>
    <t>Дюсьметьевское</t>
  </si>
  <si>
    <t>92638415</t>
  </si>
  <si>
    <t>Ишкеевское</t>
  </si>
  <si>
    <t>92638418</t>
  </si>
  <si>
    <t>Катмышское</t>
  </si>
  <si>
    <t>92638421</t>
  </si>
  <si>
    <t>Кемеш-Кульское</t>
  </si>
  <si>
    <t>92638424</t>
  </si>
  <si>
    <t>Кляушское</t>
  </si>
  <si>
    <t>92638427</t>
  </si>
  <si>
    <t>Красногорское</t>
  </si>
  <si>
    <t>92638430</t>
  </si>
  <si>
    <t>Куюк-Ерыксинское</t>
  </si>
  <si>
    <t>92638436</t>
  </si>
  <si>
    <t>Малокирменское</t>
  </si>
  <si>
    <t>92638442</t>
  </si>
  <si>
    <t>Нижнеошминское</t>
  </si>
  <si>
    <t>92638448</t>
  </si>
  <si>
    <t>Нижнесуньское</t>
  </si>
  <si>
    <t>92638451</t>
  </si>
  <si>
    <t>Нижнетаканышское</t>
  </si>
  <si>
    <t>92638454</t>
  </si>
  <si>
    <t>Нижнешандерское</t>
  </si>
  <si>
    <t>92638457</t>
  </si>
  <si>
    <t>Никифоровское</t>
  </si>
  <si>
    <t>92638460</t>
  </si>
  <si>
    <t>92638463</t>
  </si>
  <si>
    <t>Омарское</t>
  </si>
  <si>
    <t>92638466</t>
  </si>
  <si>
    <t>Отарское</t>
  </si>
  <si>
    <t>92638469</t>
  </si>
  <si>
    <t>Сокольское</t>
  </si>
  <si>
    <t>92638475</t>
  </si>
  <si>
    <t>Среднекирменское</t>
  </si>
  <si>
    <t>92638478</t>
  </si>
  <si>
    <t>Суньское</t>
  </si>
  <si>
    <t>92638480</t>
  </si>
  <si>
    <t>Тавельское</t>
  </si>
  <si>
    <t>92638481</t>
  </si>
  <si>
    <t>Уразбахтинское</t>
  </si>
  <si>
    <t>92638484</t>
  </si>
  <si>
    <t>Урманчеевское</t>
  </si>
  <si>
    <t>92638487</t>
  </si>
  <si>
    <t>Усалинское</t>
  </si>
  <si>
    <t>92638490</t>
  </si>
  <si>
    <t>Шадчинское</t>
  </si>
  <si>
    <t>92638493</t>
  </si>
  <si>
    <t>Шемяковское</t>
  </si>
  <si>
    <t>92638495</t>
  </si>
  <si>
    <t>Якинское</t>
  </si>
  <si>
    <t>92638498</t>
  </si>
  <si>
    <t>Менделеевский муниципальный район</t>
  </si>
  <si>
    <t>92639000</t>
  </si>
  <si>
    <t>Абалачевское</t>
  </si>
  <si>
    <t>92639403</t>
  </si>
  <si>
    <t>Бизякинское</t>
  </si>
  <si>
    <t>92639410</t>
  </si>
  <si>
    <t>Брюшлинское</t>
  </si>
  <si>
    <t>92639415</t>
  </si>
  <si>
    <t>Город Менделеевск</t>
  </si>
  <si>
    <t>92639101</t>
  </si>
  <si>
    <t>Енабердинское</t>
  </si>
  <si>
    <t>92639418</t>
  </si>
  <si>
    <t>Ижевское</t>
  </si>
  <si>
    <t>92639423</t>
  </si>
  <si>
    <t>Камаевское</t>
  </si>
  <si>
    <t>92639428</t>
  </si>
  <si>
    <t>Монашевское</t>
  </si>
  <si>
    <t>92639440</t>
  </si>
  <si>
    <t>Мунайкинское</t>
  </si>
  <si>
    <t>92639441</t>
  </si>
  <si>
    <t>Псеевское</t>
  </si>
  <si>
    <t>92639443</t>
  </si>
  <si>
    <t>Старогришкинское</t>
  </si>
  <si>
    <t>92639464</t>
  </si>
  <si>
    <t>Татарско-Челнинское</t>
  </si>
  <si>
    <t>92639480</t>
  </si>
  <si>
    <t>Тихоновское</t>
  </si>
  <si>
    <t>92639483</t>
  </si>
  <si>
    <t>Тойгузинское</t>
  </si>
  <si>
    <t>92639485</t>
  </si>
  <si>
    <t>Тураевское</t>
  </si>
  <si>
    <t>92639488</t>
  </si>
  <si>
    <t>Мензелинский муниципальный район</t>
  </si>
  <si>
    <t>92640000</t>
  </si>
  <si>
    <t>Атряклинское</t>
  </si>
  <si>
    <t>92640404</t>
  </si>
  <si>
    <t>Аюское</t>
  </si>
  <si>
    <t>92640408</t>
  </si>
  <si>
    <t>Бикбуловское</t>
  </si>
  <si>
    <t>92640412</t>
  </si>
  <si>
    <t>Верхнетакерменское</t>
  </si>
  <si>
    <t>92640416</t>
  </si>
  <si>
    <t>Город Мензелинск</t>
  </si>
  <si>
    <t>92640101</t>
  </si>
  <si>
    <t>Иркеняшское</t>
  </si>
  <si>
    <t>92640428</t>
  </si>
  <si>
    <t>92640432</t>
  </si>
  <si>
    <t>Коноваловское</t>
  </si>
  <si>
    <t>92640440</t>
  </si>
  <si>
    <t>Кузембетьевское</t>
  </si>
  <si>
    <t>92640444</t>
  </si>
  <si>
    <t>Наратлы-Кичуское</t>
  </si>
  <si>
    <t>92640455</t>
  </si>
  <si>
    <t>Николаевское</t>
  </si>
  <si>
    <t>92640457</t>
  </si>
  <si>
    <t>Новомазинское</t>
  </si>
  <si>
    <t>92640459</t>
  </si>
  <si>
    <t>Новомелькенское</t>
  </si>
  <si>
    <t>92640461</t>
  </si>
  <si>
    <t>Подгорно-Байларское</t>
  </si>
  <si>
    <t>92640463</t>
  </si>
  <si>
    <t>Старомазинское</t>
  </si>
  <si>
    <t>92640478</t>
  </si>
  <si>
    <t>Староматвеевское</t>
  </si>
  <si>
    <t>92640481</t>
  </si>
  <si>
    <t>Урусовское</t>
  </si>
  <si>
    <t>92640492</t>
  </si>
  <si>
    <t>Юртовское</t>
  </si>
  <si>
    <t>92640494</t>
  </si>
  <si>
    <t>Юшадинское</t>
  </si>
  <si>
    <t>92640496</t>
  </si>
  <si>
    <t>им Воровского</t>
  </si>
  <si>
    <t>92640424</t>
  </si>
  <si>
    <t>Муслюмовский муниципальный район</t>
  </si>
  <si>
    <t>92642000</t>
  </si>
  <si>
    <t>Амикеевское</t>
  </si>
  <si>
    <t>92642405</t>
  </si>
  <si>
    <t>Баланнинское</t>
  </si>
  <si>
    <t>92642410</t>
  </si>
  <si>
    <t>Баюковское</t>
  </si>
  <si>
    <t>92642415</t>
  </si>
  <si>
    <t>Большечекмакское</t>
  </si>
  <si>
    <t>92642416</t>
  </si>
  <si>
    <t>Варяш-Башское</t>
  </si>
  <si>
    <t>92642417</t>
  </si>
  <si>
    <t>Исансуповское</t>
  </si>
  <si>
    <t>92642420</t>
  </si>
  <si>
    <t>Кряш-Шуранское</t>
  </si>
  <si>
    <t>92642425</t>
  </si>
  <si>
    <t>Мелля-Тамакское</t>
  </si>
  <si>
    <t>92642430</t>
  </si>
  <si>
    <t>Митряевское</t>
  </si>
  <si>
    <t>92642435</t>
  </si>
  <si>
    <t>Михайловское</t>
  </si>
  <si>
    <t>92642440</t>
  </si>
  <si>
    <t>Муслюмовское</t>
  </si>
  <si>
    <t>92642443</t>
  </si>
  <si>
    <t>Нижнетабынское</t>
  </si>
  <si>
    <t>92642450</t>
  </si>
  <si>
    <t>Новоусинское</t>
  </si>
  <si>
    <t>92642455</t>
  </si>
  <si>
    <t>92642460</t>
  </si>
  <si>
    <t>Семяковское</t>
  </si>
  <si>
    <t>92642465</t>
  </si>
  <si>
    <t>Старокарамалинское</t>
  </si>
  <si>
    <t>92642470</t>
  </si>
  <si>
    <t>Тойгильдинское</t>
  </si>
  <si>
    <t>92642475</t>
  </si>
  <si>
    <t>Уразметьевское</t>
  </si>
  <si>
    <t>92642480</t>
  </si>
  <si>
    <t>Шуганское</t>
  </si>
  <si>
    <t>92642485</t>
  </si>
  <si>
    <t>Нижнекамский муниципальный район</t>
  </si>
  <si>
    <t>92644000</t>
  </si>
  <si>
    <t>Афанасовское</t>
  </si>
  <si>
    <t>92644405</t>
  </si>
  <si>
    <t>Город Нижнекамск</t>
  </si>
  <si>
    <t>92644101</t>
  </si>
  <si>
    <t>Елантовское</t>
  </si>
  <si>
    <t>92644407</t>
  </si>
  <si>
    <t>Каенлинское</t>
  </si>
  <si>
    <t>92644410</t>
  </si>
  <si>
    <t>Кармалинское</t>
  </si>
  <si>
    <t>92644412</t>
  </si>
  <si>
    <t>Краснокадкинское</t>
  </si>
  <si>
    <t>92644420</t>
  </si>
  <si>
    <t>Красноключинское</t>
  </si>
  <si>
    <t>92644415</t>
  </si>
  <si>
    <t>Майскогорское</t>
  </si>
  <si>
    <t>92644423</t>
  </si>
  <si>
    <t>92644425</t>
  </si>
  <si>
    <t>Нижнеуратьминское</t>
  </si>
  <si>
    <t>92644430</t>
  </si>
  <si>
    <t>Простинское</t>
  </si>
  <si>
    <t>92644433</t>
  </si>
  <si>
    <t>92644434</t>
  </si>
  <si>
    <t>Старошешминское</t>
  </si>
  <si>
    <t>92644435</t>
  </si>
  <si>
    <t>Сухаревское</t>
  </si>
  <si>
    <t>92644440</t>
  </si>
  <si>
    <t>Шереметьевское</t>
  </si>
  <si>
    <t>92644445</t>
  </si>
  <si>
    <t>Шингальчинское</t>
  </si>
  <si>
    <t>92644450</t>
  </si>
  <si>
    <t>поселок городского типа Камские Поляны</t>
  </si>
  <si>
    <t>92644156</t>
  </si>
  <si>
    <t>Новошешминский муниципальный район</t>
  </si>
  <si>
    <t>92645000</t>
  </si>
  <si>
    <t>Азеевское</t>
  </si>
  <si>
    <t>92645401</t>
  </si>
  <si>
    <t>Акбуринское</t>
  </si>
  <si>
    <t>92645440</t>
  </si>
  <si>
    <t>Архангельское</t>
  </si>
  <si>
    <t>92645402</t>
  </si>
  <si>
    <t>Буревестниковское</t>
  </si>
  <si>
    <t>92645405</t>
  </si>
  <si>
    <t>Екатерининское</t>
  </si>
  <si>
    <t>92645412</t>
  </si>
  <si>
    <t>Зиреклинское</t>
  </si>
  <si>
    <t>92645419</t>
  </si>
  <si>
    <t>Краснооктябрьское</t>
  </si>
  <si>
    <t>92645425</t>
  </si>
  <si>
    <t>Ленинское</t>
  </si>
  <si>
    <t>92645428</t>
  </si>
  <si>
    <t>Новошешминское</t>
  </si>
  <si>
    <t>92645432</t>
  </si>
  <si>
    <t>Петропавловское</t>
  </si>
  <si>
    <t>92645436</t>
  </si>
  <si>
    <t>Тубылгытауское</t>
  </si>
  <si>
    <t>92645438</t>
  </si>
  <si>
    <t>92645444</t>
  </si>
  <si>
    <t>Чебоксарское</t>
  </si>
  <si>
    <t>92645447</t>
  </si>
  <si>
    <t>Черемуховское</t>
  </si>
  <si>
    <t>92645450</t>
  </si>
  <si>
    <t>Шахмайкинское</t>
  </si>
  <si>
    <t>92645453</t>
  </si>
  <si>
    <t>Нурлатский муниципальный район</t>
  </si>
  <si>
    <t>92646000</t>
  </si>
  <si>
    <t>Амзинское</t>
  </si>
  <si>
    <t>92646408</t>
  </si>
  <si>
    <t>Андреевское</t>
  </si>
  <si>
    <t>92646412</t>
  </si>
  <si>
    <t>Ахметовское</t>
  </si>
  <si>
    <t>92646448</t>
  </si>
  <si>
    <t>Бикуловское</t>
  </si>
  <si>
    <t>92646449</t>
  </si>
  <si>
    <t>Биляр-Озерское</t>
  </si>
  <si>
    <t>92646416</t>
  </si>
  <si>
    <t>Богдашкинское</t>
  </si>
  <si>
    <t>92646420</t>
  </si>
  <si>
    <t>Бурметьевское</t>
  </si>
  <si>
    <t>92646424</t>
  </si>
  <si>
    <t>Гайтанкинское</t>
  </si>
  <si>
    <t>92646427</t>
  </si>
  <si>
    <t>Город Нурлат</t>
  </si>
  <si>
    <t>92646101</t>
  </si>
  <si>
    <t>Егоркинское</t>
  </si>
  <si>
    <t>92646428</t>
  </si>
  <si>
    <t>Елаурское</t>
  </si>
  <si>
    <t>92646432</t>
  </si>
  <si>
    <t>Зареченское</t>
  </si>
  <si>
    <t>92646436</t>
  </si>
  <si>
    <t>Кичкальнинское</t>
  </si>
  <si>
    <t>92646442</t>
  </si>
  <si>
    <t>Кульбаево-Марасинское</t>
  </si>
  <si>
    <t>92646444</t>
  </si>
  <si>
    <t>Мамыковское</t>
  </si>
  <si>
    <t>92646452</t>
  </si>
  <si>
    <t>Новоиглайкинское</t>
  </si>
  <si>
    <t>92646460</t>
  </si>
  <si>
    <t>Новотумбинское</t>
  </si>
  <si>
    <t>92646462</t>
  </si>
  <si>
    <t>Селенгушское</t>
  </si>
  <si>
    <t>92646464</t>
  </si>
  <si>
    <t>Среднекамышлинское</t>
  </si>
  <si>
    <t>92646468</t>
  </si>
  <si>
    <t>Староальметьевское</t>
  </si>
  <si>
    <t>92646472</t>
  </si>
  <si>
    <t>92646476</t>
  </si>
  <si>
    <t>Степноозерское</t>
  </si>
  <si>
    <t>92646480</t>
  </si>
  <si>
    <t>Тимерлекское</t>
  </si>
  <si>
    <t>92646484</t>
  </si>
  <si>
    <t>Тюрнясевское</t>
  </si>
  <si>
    <t>92646486</t>
  </si>
  <si>
    <t>Фомкинское</t>
  </si>
  <si>
    <t>92646488</t>
  </si>
  <si>
    <t>Чулпановское</t>
  </si>
  <si>
    <t>92646490</t>
  </si>
  <si>
    <t>Якушкинское</t>
  </si>
  <si>
    <t>92646492</t>
  </si>
  <si>
    <t>Пестречинский муниципальный район</t>
  </si>
  <si>
    <t>92648000</t>
  </si>
  <si>
    <t>Белкинское</t>
  </si>
  <si>
    <t>92648405</t>
  </si>
  <si>
    <t>Богородское</t>
  </si>
  <si>
    <t>92648410</t>
  </si>
  <si>
    <t>Екатериновское</t>
  </si>
  <si>
    <t>92648415</t>
  </si>
  <si>
    <t>Кибячинское</t>
  </si>
  <si>
    <t>92648425</t>
  </si>
  <si>
    <t>Кобяковское</t>
  </si>
  <si>
    <t>92648427</t>
  </si>
  <si>
    <t>Ковалинское</t>
  </si>
  <si>
    <t>92648428</t>
  </si>
  <si>
    <t>Конское</t>
  </si>
  <si>
    <t>92648430</t>
  </si>
  <si>
    <t>Кощаковское</t>
  </si>
  <si>
    <t>92648435</t>
  </si>
  <si>
    <t>Кряш-Сердинское</t>
  </si>
  <si>
    <t>92648440</t>
  </si>
  <si>
    <t>Кулаевское</t>
  </si>
  <si>
    <t>92648445</t>
  </si>
  <si>
    <t>Ленино-Кокушкинское</t>
  </si>
  <si>
    <t>92648450</t>
  </si>
  <si>
    <t>92648452</t>
  </si>
  <si>
    <t>Отар-Дубровское</t>
  </si>
  <si>
    <t>92648453</t>
  </si>
  <si>
    <t>Пановское</t>
  </si>
  <si>
    <t>92648454</t>
  </si>
  <si>
    <t>Пестречинское</t>
  </si>
  <si>
    <t>92648455</t>
  </si>
  <si>
    <t>Пимерское</t>
  </si>
  <si>
    <t>92648457</t>
  </si>
  <si>
    <t>Татарско-Ходяшевское</t>
  </si>
  <si>
    <t>92648465</t>
  </si>
  <si>
    <t>Читинское</t>
  </si>
  <si>
    <t>92648467</t>
  </si>
  <si>
    <t>Шалинское</t>
  </si>
  <si>
    <t>92648470</t>
  </si>
  <si>
    <t>Шигалеевское</t>
  </si>
  <si>
    <t>92648475</t>
  </si>
  <si>
    <t>Янцеварское</t>
  </si>
  <si>
    <t>92648480</t>
  </si>
  <si>
    <t>Рыбно-Слободский муниципальный район</t>
  </si>
  <si>
    <t>92650000</t>
  </si>
  <si>
    <t>Анатышское</t>
  </si>
  <si>
    <t>92650404</t>
  </si>
  <si>
    <t>Балыклы-Чукаевское</t>
  </si>
  <si>
    <t>92650408</t>
  </si>
  <si>
    <t>Бетьковское</t>
  </si>
  <si>
    <t>92650412</t>
  </si>
  <si>
    <t>Биектауское</t>
  </si>
  <si>
    <t>92650416</t>
  </si>
  <si>
    <t>Большеелгинское</t>
  </si>
  <si>
    <t>92650420</t>
  </si>
  <si>
    <t>Большекульгинское</t>
  </si>
  <si>
    <t>92650424</t>
  </si>
  <si>
    <t>Большемашлякское</t>
  </si>
  <si>
    <t>92650428</t>
  </si>
  <si>
    <t>Большеошнякское</t>
  </si>
  <si>
    <t>92650432</t>
  </si>
  <si>
    <t>Большесалтанское</t>
  </si>
  <si>
    <t>92650436</t>
  </si>
  <si>
    <t>Козяково-Челнинское</t>
  </si>
  <si>
    <t>92650440</t>
  </si>
  <si>
    <t>Корноуховское</t>
  </si>
  <si>
    <t>92650444</t>
  </si>
  <si>
    <t>Кугарчинское</t>
  </si>
  <si>
    <t>92650448</t>
  </si>
  <si>
    <t>Кукеевское</t>
  </si>
  <si>
    <t>92650450</t>
  </si>
  <si>
    <t>Кутлу-Букашское</t>
  </si>
  <si>
    <t>92650452</t>
  </si>
  <si>
    <t>Масловское</t>
  </si>
  <si>
    <t>92650454</t>
  </si>
  <si>
    <t>Нижнетимерлекское</t>
  </si>
  <si>
    <t>92650456</t>
  </si>
  <si>
    <t>Новоарышское</t>
  </si>
  <si>
    <t>92650460</t>
  </si>
  <si>
    <t>Полянское</t>
  </si>
  <si>
    <t>92650462</t>
  </si>
  <si>
    <t>Русско-Ошнякское</t>
  </si>
  <si>
    <t>92650464</t>
  </si>
  <si>
    <t>Троицко-Урайское</t>
  </si>
  <si>
    <t>92650472</t>
  </si>
  <si>
    <t>Урахчинское</t>
  </si>
  <si>
    <t>92650476</t>
  </si>
  <si>
    <t>Шеморбашское</t>
  </si>
  <si>
    <t>92650480</t>
  </si>
  <si>
    <t>Шетнево-Тулушское</t>
  </si>
  <si>
    <t>92650484</t>
  </si>
  <si>
    <t>Шумбутское</t>
  </si>
  <si>
    <t>92650488</t>
  </si>
  <si>
    <t>Шумковское</t>
  </si>
  <si>
    <t>92650492</t>
  </si>
  <si>
    <t>Юлсубинское</t>
  </si>
  <si>
    <t>92650496</t>
  </si>
  <si>
    <t>поселок городского типа Рыбная Слобода</t>
  </si>
  <si>
    <t>92650151</t>
  </si>
  <si>
    <t>Сабинский муниципальный район</t>
  </si>
  <si>
    <t>92652000</t>
  </si>
  <si>
    <t>Арташское</t>
  </si>
  <si>
    <t>92652404</t>
  </si>
  <si>
    <t>Большекибячинское</t>
  </si>
  <si>
    <t>92652409</t>
  </si>
  <si>
    <t>Большеныртинское</t>
  </si>
  <si>
    <t>92652417</t>
  </si>
  <si>
    <t>Большешинарское</t>
  </si>
  <si>
    <t>92652423</t>
  </si>
  <si>
    <t>Верхнесиметское</t>
  </si>
  <si>
    <t>92652431</t>
  </si>
  <si>
    <t>Евлаштауское</t>
  </si>
  <si>
    <t>92652432</t>
  </si>
  <si>
    <t>Изминское</t>
  </si>
  <si>
    <t>92652434</t>
  </si>
  <si>
    <t>Иштуганское</t>
  </si>
  <si>
    <t>92652436</t>
  </si>
  <si>
    <t>Кильдебякское</t>
  </si>
  <si>
    <t>92652442</t>
  </si>
  <si>
    <t>Корсабашское</t>
  </si>
  <si>
    <t>92652430</t>
  </si>
  <si>
    <t>Мешинское</t>
  </si>
  <si>
    <t>92652452</t>
  </si>
  <si>
    <t>Мичанское</t>
  </si>
  <si>
    <t>92652454</t>
  </si>
  <si>
    <t>Нижнешитцинское</t>
  </si>
  <si>
    <t>92652450</t>
  </si>
  <si>
    <t>Сатышевское</t>
  </si>
  <si>
    <t>92652462</t>
  </si>
  <si>
    <t>Староикшурминское</t>
  </si>
  <si>
    <t>92652473</t>
  </si>
  <si>
    <t>Тимершикское</t>
  </si>
  <si>
    <t>92652481</t>
  </si>
  <si>
    <t>Шеморданское</t>
  </si>
  <si>
    <t>92652494</t>
  </si>
  <si>
    <t>Шикшинское</t>
  </si>
  <si>
    <t>92652495</t>
  </si>
  <si>
    <t>Юлбатское</t>
  </si>
  <si>
    <t>92652498</t>
  </si>
  <si>
    <t>поселок городского типа Богатые Сабы</t>
  </si>
  <si>
    <t>92652151</t>
  </si>
  <si>
    <t>Сармановский муниципальный район</t>
  </si>
  <si>
    <t>92653000</t>
  </si>
  <si>
    <t>Азалаковское</t>
  </si>
  <si>
    <t>92653404</t>
  </si>
  <si>
    <t>92653408</t>
  </si>
  <si>
    <t>92653409</t>
  </si>
  <si>
    <t>Большенуркеевское</t>
  </si>
  <si>
    <t>92653412</t>
  </si>
  <si>
    <t>Верхне-Чершилинское</t>
  </si>
  <si>
    <t>92653415</t>
  </si>
  <si>
    <t>Иляксазское</t>
  </si>
  <si>
    <t>92653420</t>
  </si>
  <si>
    <t>Кавзияковское</t>
  </si>
  <si>
    <t>92653424</t>
  </si>
  <si>
    <t>Карашай-Сакловское</t>
  </si>
  <si>
    <t>92653428</t>
  </si>
  <si>
    <t>Лешев-Тамакское</t>
  </si>
  <si>
    <t>92653432</t>
  </si>
  <si>
    <t>Лякинское</t>
  </si>
  <si>
    <t>92653436</t>
  </si>
  <si>
    <t>Муртыш-Тамакское</t>
  </si>
  <si>
    <t>92653440</t>
  </si>
  <si>
    <t>Новоимянское</t>
  </si>
  <si>
    <t>92653444</t>
  </si>
  <si>
    <t>Петровско-Заводское</t>
  </si>
  <si>
    <t>92653448</t>
  </si>
  <si>
    <t>Рангазарское</t>
  </si>
  <si>
    <t>92653452</t>
  </si>
  <si>
    <t>Саклов-Башское</t>
  </si>
  <si>
    <t>92653456</t>
  </si>
  <si>
    <t>Сармановское</t>
  </si>
  <si>
    <t>92653460</t>
  </si>
  <si>
    <t>Старо-Имянское</t>
  </si>
  <si>
    <t>92653470</t>
  </si>
  <si>
    <t>Старокаширское</t>
  </si>
  <si>
    <t>92653468</t>
  </si>
  <si>
    <t>Старомензелябашское</t>
  </si>
  <si>
    <t>92653472</t>
  </si>
  <si>
    <t>Чукмарлинское</t>
  </si>
  <si>
    <t>92653480</t>
  </si>
  <si>
    <t>Шарлиареминское</t>
  </si>
  <si>
    <t>92653482</t>
  </si>
  <si>
    <t>Янурусовское</t>
  </si>
  <si>
    <t>92653484</t>
  </si>
  <si>
    <t>поселок городского типа Джалиль</t>
  </si>
  <si>
    <t>92653155</t>
  </si>
  <si>
    <t>Спасский муниципальный район</t>
  </si>
  <si>
    <t>92632000</t>
  </si>
  <si>
    <t>Аграмаковское</t>
  </si>
  <si>
    <t>92632405</t>
  </si>
  <si>
    <t>Антоновское</t>
  </si>
  <si>
    <t>92632410</t>
  </si>
  <si>
    <t>Бураковское</t>
  </si>
  <si>
    <t>92632415</t>
  </si>
  <si>
    <t>Город Болгар</t>
  </si>
  <si>
    <t>92632101</t>
  </si>
  <si>
    <t>Измерское</t>
  </si>
  <si>
    <t>92632420</t>
  </si>
  <si>
    <t>Иске-Рязапское</t>
  </si>
  <si>
    <t>92632425</t>
  </si>
  <si>
    <t>Кимовское</t>
  </si>
  <si>
    <t>92632430</t>
  </si>
  <si>
    <t>Краснослободское</t>
  </si>
  <si>
    <t>92632435</t>
  </si>
  <si>
    <t>Кузнечихинское</t>
  </si>
  <si>
    <t>92632440</t>
  </si>
  <si>
    <t>92632445</t>
  </si>
  <si>
    <t>92632450</t>
  </si>
  <si>
    <t>92632460</t>
  </si>
  <si>
    <t>Приволжское</t>
  </si>
  <si>
    <t>92632462</t>
  </si>
  <si>
    <t>Среднеюрткульское</t>
  </si>
  <si>
    <t>92632465</t>
  </si>
  <si>
    <t>Трехозерское</t>
  </si>
  <si>
    <t>92632470</t>
  </si>
  <si>
    <t>Чэчэклинское</t>
  </si>
  <si>
    <t>92632455</t>
  </si>
  <si>
    <t>Ямбухтинское</t>
  </si>
  <si>
    <t>92632475</t>
  </si>
  <si>
    <t>Тетюшский муниципальный район</t>
  </si>
  <si>
    <t>92655000</t>
  </si>
  <si>
    <t>Алабердинское</t>
  </si>
  <si>
    <t>92655403</t>
  </si>
  <si>
    <t>Байрашевское</t>
  </si>
  <si>
    <t>92655408</t>
  </si>
  <si>
    <t>92655412</t>
  </si>
  <si>
    <t>Беденьгинское</t>
  </si>
  <si>
    <t>92655416</t>
  </si>
  <si>
    <t>Бессоновское</t>
  </si>
  <si>
    <t>92655417</t>
  </si>
  <si>
    <t>Большеатрясское</t>
  </si>
  <si>
    <t>92655420</t>
  </si>
  <si>
    <t>Большетарханское</t>
  </si>
  <si>
    <t>92655424</t>
  </si>
  <si>
    <t>Большетурминское</t>
  </si>
  <si>
    <t>92655428</t>
  </si>
  <si>
    <t>Большешемякинское</t>
  </si>
  <si>
    <t>92655432</t>
  </si>
  <si>
    <t>Город Тетюши</t>
  </si>
  <si>
    <t>92655101</t>
  </si>
  <si>
    <t>Жуковское</t>
  </si>
  <si>
    <t>92655436</t>
  </si>
  <si>
    <t>Кильдюшевское</t>
  </si>
  <si>
    <t>92655438</t>
  </si>
  <si>
    <t>Киртелинское</t>
  </si>
  <si>
    <t>92655440</t>
  </si>
  <si>
    <t>Кляшевское</t>
  </si>
  <si>
    <t>92655444</t>
  </si>
  <si>
    <t>Кошки-Новотимбаевское</t>
  </si>
  <si>
    <t>92655448</t>
  </si>
  <si>
    <t>Льяшевское</t>
  </si>
  <si>
    <t>92655456</t>
  </si>
  <si>
    <t>Монастырское</t>
  </si>
  <si>
    <t>92655464</t>
  </si>
  <si>
    <t>92655468</t>
  </si>
  <si>
    <t>Сюндюковское</t>
  </si>
  <si>
    <t>92655476</t>
  </si>
  <si>
    <t>Урюмское</t>
  </si>
  <si>
    <t>92655480</t>
  </si>
  <si>
    <t>92655484</t>
  </si>
  <si>
    <t>Тукаевский муниципальный район</t>
  </si>
  <si>
    <t>92657000</t>
  </si>
  <si>
    <t>Азьмушкинское</t>
  </si>
  <si>
    <t>92657405</t>
  </si>
  <si>
    <t>Бетькинское</t>
  </si>
  <si>
    <t>92657410</t>
  </si>
  <si>
    <t>Биклянское</t>
  </si>
  <si>
    <t>92657415</t>
  </si>
  <si>
    <t>Биюрганское</t>
  </si>
  <si>
    <t>92657426</t>
  </si>
  <si>
    <t>Бурдинское</t>
  </si>
  <si>
    <t>92657425</t>
  </si>
  <si>
    <t>Иштеряковское</t>
  </si>
  <si>
    <t>92657428</t>
  </si>
  <si>
    <t>Калмашское</t>
  </si>
  <si>
    <t>92657430</t>
  </si>
  <si>
    <t>Калмиинское</t>
  </si>
  <si>
    <t>92657431</t>
  </si>
  <si>
    <t>Князевское</t>
  </si>
  <si>
    <t>92657435</t>
  </si>
  <si>
    <t>Комсомольское</t>
  </si>
  <si>
    <t>92657437</t>
  </si>
  <si>
    <t>Круглопольское</t>
  </si>
  <si>
    <t>92657433</t>
  </si>
  <si>
    <t>Кузкеевское</t>
  </si>
  <si>
    <t>92657438</t>
  </si>
  <si>
    <t>Малошильнинское</t>
  </si>
  <si>
    <t>92657439</t>
  </si>
  <si>
    <t>Мелекесское</t>
  </si>
  <si>
    <t>92657440</t>
  </si>
  <si>
    <t>Мусабай-Заводское</t>
  </si>
  <si>
    <t>92657445</t>
  </si>
  <si>
    <t>Нижнесуыксинское</t>
  </si>
  <si>
    <t>92657450</t>
  </si>
  <si>
    <t>92657455</t>
  </si>
  <si>
    <t>Семекеевское</t>
  </si>
  <si>
    <t>92657465</t>
  </si>
  <si>
    <t>Староабдуловское</t>
  </si>
  <si>
    <t>92657469</t>
  </si>
  <si>
    <t>Стародрюшское</t>
  </si>
  <si>
    <t>92657471</t>
  </si>
  <si>
    <t>Тлянче-Тамакское</t>
  </si>
  <si>
    <t>92657474</t>
  </si>
  <si>
    <t>Шильнебашское</t>
  </si>
  <si>
    <t>92657483</t>
  </si>
  <si>
    <t>Яна-Булякское</t>
  </si>
  <si>
    <t>92657492</t>
  </si>
  <si>
    <t>Тюлячинский муниципальный район</t>
  </si>
  <si>
    <t>92656000</t>
  </si>
  <si>
    <t>Абдинское</t>
  </si>
  <si>
    <t>92656403</t>
  </si>
  <si>
    <t>Айдаровское</t>
  </si>
  <si>
    <t>92656404</t>
  </si>
  <si>
    <t>Аланское</t>
  </si>
  <si>
    <t>92656405</t>
  </si>
  <si>
    <t>Баландышское</t>
  </si>
  <si>
    <t>92656410</t>
  </si>
  <si>
    <t>Большеметескинское</t>
  </si>
  <si>
    <t>92656413</t>
  </si>
  <si>
    <t>Большемешское</t>
  </si>
  <si>
    <t>92656415</t>
  </si>
  <si>
    <t>Большенырсинское</t>
  </si>
  <si>
    <t>92656418</t>
  </si>
  <si>
    <t>Верхнекибякозинское</t>
  </si>
  <si>
    <t>92656425</t>
  </si>
  <si>
    <t>Малокибякозинское</t>
  </si>
  <si>
    <t>92656435</t>
  </si>
  <si>
    <t>Старозюринское</t>
  </si>
  <si>
    <t>92656440</t>
  </si>
  <si>
    <t>Тюлячинское</t>
  </si>
  <si>
    <t>92656445</t>
  </si>
  <si>
    <t>Узякское</t>
  </si>
  <si>
    <t>92656450</t>
  </si>
  <si>
    <t>Шадкинское</t>
  </si>
  <si>
    <t>92656455</t>
  </si>
  <si>
    <t>Черемшанский муниципальный район</t>
  </si>
  <si>
    <t>92658000</t>
  </si>
  <si>
    <t>Беркет-Ключевское</t>
  </si>
  <si>
    <t>92658405</t>
  </si>
  <si>
    <t>Верхнекаменское</t>
  </si>
  <si>
    <t>92658410</t>
  </si>
  <si>
    <t>Ивашкинское</t>
  </si>
  <si>
    <t>92658415</t>
  </si>
  <si>
    <t>Карамышевское</t>
  </si>
  <si>
    <t>92658420</t>
  </si>
  <si>
    <t>Кутеминское</t>
  </si>
  <si>
    <t>92658422</t>
  </si>
  <si>
    <t>Лашманское</t>
  </si>
  <si>
    <t>92658430</t>
  </si>
  <si>
    <t>Мордовско-Афонькинское</t>
  </si>
  <si>
    <t>92658435</t>
  </si>
  <si>
    <t>Нижнекаменское</t>
  </si>
  <si>
    <t>92658438</t>
  </si>
  <si>
    <t>Нижнекармалкинское</t>
  </si>
  <si>
    <t>92658440</t>
  </si>
  <si>
    <t>92658445</t>
  </si>
  <si>
    <t>Новокадеевское</t>
  </si>
  <si>
    <t>92658450</t>
  </si>
  <si>
    <t>Старокадеевское</t>
  </si>
  <si>
    <t>92658455</t>
  </si>
  <si>
    <t>Старокутушское</t>
  </si>
  <si>
    <t>92658425</t>
  </si>
  <si>
    <t>Староутямышское</t>
  </si>
  <si>
    <t>92658460</t>
  </si>
  <si>
    <t>Туйметкинское</t>
  </si>
  <si>
    <t>92658462</t>
  </si>
  <si>
    <t>Ульяновское</t>
  </si>
  <si>
    <t>92658465</t>
  </si>
  <si>
    <t>92658470</t>
  </si>
  <si>
    <t>Шешминское</t>
  </si>
  <si>
    <t>92658475</t>
  </si>
  <si>
    <t>Чистопольский муниципальный район</t>
  </si>
  <si>
    <t>92659000</t>
  </si>
  <si>
    <t>Адельшинское</t>
  </si>
  <si>
    <t>92659403</t>
  </si>
  <si>
    <t>Большетолкишское</t>
  </si>
  <si>
    <t>92659409</t>
  </si>
  <si>
    <t>Булдырское</t>
  </si>
  <si>
    <t>92659412</t>
  </si>
  <si>
    <t>Верхнекондратинское</t>
  </si>
  <si>
    <t>92659414</t>
  </si>
  <si>
    <t>Город Чистополь</t>
  </si>
  <si>
    <t>92659101</t>
  </si>
  <si>
    <t>Данауровское</t>
  </si>
  <si>
    <t>92659418</t>
  </si>
  <si>
    <t>Исляйкинское</t>
  </si>
  <si>
    <t>92659423</t>
  </si>
  <si>
    <t>Каргалинское</t>
  </si>
  <si>
    <t>92659430</t>
  </si>
  <si>
    <t>Кубасское</t>
  </si>
  <si>
    <t>92659438</t>
  </si>
  <si>
    <t>Кутлушкинское</t>
  </si>
  <si>
    <t>92659441</t>
  </si>
  <si>
    <t>Малотолкишское</t>
  </si>
  <si>
    <t>92659447</t>
  </si>
  <si>
    <t>Муслюмкинское</t>
  </si>
  <si>
    <t>92659450</t>
  </si>
  <si>
    <t>Нарат-Елгинское</t>
  </si>
  <si>
    <t>92659453</t>
  </si>
  <si>
    <t>Нижнекондратинское</t>
  </si>
  <si>
    <t>92659455</t>
  </si>
  <si>
    <t>Совхозно-Галактионовское</t>
  </si>
  <si>
    <t>92659462</t>
  </si>
  <si>
    <t>Староромашкинское</t>
  </si>
  <si>
    <t>92659468</t>
  </si>
  <si>
    <t>Татарско-Баганинское</t>
  </si>
  <si>
    <t>92659471</t>
  </si>
  <si>
    <t>Татарско-Елтанское</t>
  </si>
  <si>
    <t>92659474</t>
  </si>
  <si>
    <t>Татарско-Сарсазское</t>
  </si>
  <si>
    <t>92659475</t>
  </si>
  <si>
    <t>Татарско-Толкишское</t>
  </si>
  <si>
    <t>92659477</t>
  </si>
  <si>
    <t>Четырчинское</t>
  </si>
  <si>
    <t>92659486</t>
  </si>
  <si>
    <t>Чистопольско-Высельское</t>
  </si>
  <si>
    <t>92659492</t>
  </si>
  <si>
    <t>Чистопольское</t>
  </si>
  <si>
    <t>92659489</t>
  </si>
  <si>
    <t>Чувашско-Елтанское</t>
  </si>
  <si>
    <t>92659495</t>
  </si>
  <si>
    <t>Ютазинский муниципальный район</t>
  </si>
  <si>
    <t>92654000</t>
  </si>
  <si>
    <t>Абсалямовское</t>
  </si>
  <si>
    <t>92654401</t>
  </si>
  <si>
    <t>92654402</t>
  </si>
  <si>
    <t>Байряки-Тамакское</t>
  </si>
  <si>
    <t>92654408</t>
  </si>
  <si>
    <t>Байрякинское</t>
  </si>
  <si>
    <t>92654405</t>
  </si>
  <si>
    <t>Дым-Тамакское</t>
  </si>
  <si>
    <t>92654412</t>
  </si>
  <si>
    <t>Каракашлинское</t>
  </si>
  <si>
    <t>92654420</t>
  </si>
  <si>
    <t>Старокаразерикское</t>
  </si>
  <si>
    <t>92654435</t>
  </si>
  <si>
    <t>Ташкичуйское</t>
  </si>
  <si>
    <t>92654440</t>
  </si>
  <si>
    <t>Уруссинское</t>
  </si>
  <si>
    <t>92654445</t>
  </si>
  <si>
    <t>Ютазинское</t>
  </si>
  <si>
    <t>92654455</t>
  </si>
  <si>
    <t>поселок городского типа Уруссу</t>
  </si>
  <si>
    <t>92654151</t>
  </si>
  <si>
    <t>МО_ОКТМО</t>
  </si>
  <si>
    <t>423600, Республика Татарстан, г. Елабуга, а/я 125</t>
  </si>
  <si>
    <t>Шагивалеев Тимур Наилевич</t>
  </si>
  <si>
    <t>Яркова Татьяна Александровна</t>
  </si>
  <si>
    <t>Ведущий инженер ПТО</t>
  </si>
  <si>
    <t>8(85557)5-27-03*4022</t>
  </si>
  <si>
    <t>tyarkova@alabuga.ru</t>
  </si>
  <si>
    <t>18.07.2022 20:38:17</t>
  </si>
  <si>
    <t>Елабужский муниципальный район, Город Елабуга (92626101);</t>
  </si>
  <si>
    <t>Холодное водоснабжение. Техническая вода; Подключение (технологическое присоединение) к централизованной системе водоснабжения</t>
  </si>
  <si>
    <t>4189672;4189677</t>
  </si>
  <si>
    <t>Вид деятельности:_x000D_
  - Холодное водоснабжение. Техническая вода; Подключение (технологическое присоединение) к централизованной системе водоснабжения_x000D_
_x000D_
Территория оказания услуг:_x000D_
  - без дифференциации_x000D_
_x000D_
Централизованная система холодного водоснабжения:_x000D_
  - наименование отсутствует</t>
  </si>
  <si>
    <t>наименование отсутствует</t>
  </si>
  <si>
    <t>Город Елабуга (92626101)</t>
  </si>
  <si>
    <t xml:space="preserve">Техническая вода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</si>
</sst>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quot;$&quot;#,##0_);[Red]\(&quot;$&quot;#,##0\)"/>
    <numFmt numFmtId="165" formatCode="_-* #,##0.00[$€-1]_-;\-* #,##0.00[$€-1]_-;_-* &quot;-&quot;??[$€-1]_-"/>
    <numFmt numFmtId="166" formatCode="000000"/>
    <numFmt numFmtId="167" formatCode="#,##0.0"/>
    <numFmt numFmtId="168" formatCode="#,##0.000"/>
    <numFmt numFmtId="169" formatCode="#,##0.0000"/>
  </numFmts>
  <fonts count="72">
    <font>
      <sz val="9"/>
      <color indexed="8"/>
      <name val="Tahoma"/>
      <family val="2"/>
      <charset val="204"/>
    </font>
    <font>
      <sz val="10"/>
      <name val="Arial Cyr"/>
      <charset val="204"/>
    </font>
    <font>
      <sz val="10"/>
      <name val="Helv"/>
    </font>
    <font>
      <sz val="10"/>
      <name val="MS Sans Serif"/>
      <family val="2"/>
      <charset val="204"/>
    </font>
    <font>
      <sz val="8"/>
      <name val="Helv"/>
      <charset val="204"/>
    </font>
    <font>
      <sz val="9"/>
      <name val="Tahoma"/>
      <family val="2"/>
      <charset val="204"/>
    </font>
    <font>
      <sz val="12"/>
      <name val="Arial"/>
      <family val="2"/>
      <charset val="204"/>
    </font>
    <font>
      <b/>
      <sz val="9"/>
      <name val="Tahoma"/>
      <family val="2"/>
      <charset val="204"/>
    </font>
    <font>
      <sz val="8"/>
      <name val="Tahoma"/>
      <family val="2"/>
      <charset val="204"/>
    </font>
    <font>
      <sz val="8"/>
      <name val="Arial Cyr"/>
      <charset val="204"/>
    </font>
    <font>
      <sz val="9"/>
      <color indexed="9"/>
      <name val="Tahoma"/>
      <family val="2"/>
      <charset val="204"/>
    </font>
    <font>
      <b/>
      <u/>
      <sz val="9"/>
      <color indexed="12"/>
      <name val="Tahoma"/>
      <family val="2"/>
      <charset val="204"/>
    </font>
    <font>
      <sz val="9"/>
      <name val="Tahoma"/>
      <family val="2"/>
      <charset val="204"/>
    </font>
    <font>
      <sz val="11"/>
      <color indexed="62"/>
      <name val="Calibri"/>
      <family val="2"/>
      <charset val="204"/>
    </font>
    <font>
      <sz val="10"/>
      <color indexed="8"/>
      <name val="Tahoma"/>
      <family val="2"/>
      <charset val="204"/>
    </font>
    <font>
      <sz val="8"/>
      <name val="Palatino"/>
      <family val="1"/>
    </font>
    <font>
      <u/>
      <sz val="10"/>
      <color indexed="36"/>
      <name val="Arial Cyr"/>
      <charset val="204"/>
    </font>
    <font>
      <u/>
      <sz val="10"/>
      <color indexed="12"/>
      <name val="Arial Cyr"/>
      <charset val="204"/>
    </font>
    <font>
      <sz val="10"/>
      <name val="Tahoma"/>
      <family val="2"/>
      <charset val="204"/>
    </font>
    <font>
      <b/>
      <sz val="10"/>
      <name val="Tahoma"/>
      <family val="2"/>
      <charset val="204"/>
    </font>
    <font>
      <b/>
      <sz val="10"/>
      <color indexed="8"/>
      <name val="Tahoma"/>
      <family val="2"/>
      <charset val="204"/>
    </font>
    <font>
      <sz val="11"/>
      <color indexed="8"/>
      <name val="Calibri"/>
      <family val="2"/>
      <charset val="204"/>
    </font>
    <font>
      <sz val="9"/>
      <color indexed="10"/>
      <name val="Tahoma"/>
      <family val="2"/>
      <charset val="204"/>
    </font>
    <font>
      <sz val="11"/>
      <color indexed="8"/>
      <name val="Marlett"/>
      <charset val="2"/>
    </font>
    <font>
      <sz val="9"/>
      <color indexed="60"/>
      <name val="Tahoma"/>
      <family val="2"/>
      <charset val="204"/>
    </font>
    <font>
      <b/>
      <u/>
      <sz val="9"/>
      <color indexed="62"/>
      <name val="Tahoma"/>
      <family val="2"/>
      <charset val="204"/>
    </font>
    <font>
      <b/>
      <sz val="14"/>
      <name val="Franklin Gothic Medium"/>
      <family val="2"/>
      <charset val="204"/>
    </font>
    <font>
      <sz val="9"/>
      <color indexed="55"/>
      <name val="Tahoma"/>
      <family val="2"/>
      <charset val="204"/>
    </font>
    <font>
      <sz val="8"/>
      <name val="Arial"/>
      <family val="2"/>
      <charset val="204"/>
    </font>
    <font>
      <b/>
      <u/>
      <sz val="11"/>
      <color indexed="12"/>
      <name val="Arial"/>
      <family val="2"/>
      <charset val="204"/>
    </font>
    <font>
      <sz val="11"/>
      <name val="Wingdings 2"/>
      <family val="1"/>
      <charset val="2"/>
    </font>
    <font>
      <sz val="11"/>
      <color indexed="55"/>
      <name val="Wingdings 2"/>
      <family val="1"/>
      <charset val="2"/>
    </font>
    <font>
      <sz val="9"/>
      <color indexed="8"/>
      <name val="Tahoma"/>
      <family val="2"/>
      <charset val="204"/>
    </font>
    <font>
      <b/>
      <sz val="9"/>
      <color indexed="8"/>
      <name val="Tahoma"/>
      <family val="2"/>
      <charset val="204"/>
    </font>
    <font>
      <u/>
      <sz val="9"/>
      <color indexed="12"/>
      <name val="Tahoma"/>
      <family val="2"/>
      <charset val="204"/>
    </font>
    <font>
      <sz val="9"/>
      <color indexed="11"/>
      <name val="Tahoma"/>
      <family val="2"/>
      <charset val="204"/>
    </font>
    <font>
      <sz val="11"/>
      <name val="Tahoma"/>
      <family val="2"/>
      <charset val="204"/>
    </font>
    <font>
      <sz val="10"/>
      <name val="Helv"/>
      <charset val="204"/>
    </font>
    <font>
      <vertAlign val="superscript"/>
      <sz val="10"/>
      <name val="Tahoma"/>
      <family val="2"/>
      <charset val="204"/>
    </font>
    <font>
      <sz val="9"/>
      <color indexed="62"/>
      <name val="Tahoma"/>
      <family val="2"/>
      <charset val="204"/>
    </font>
    <font>
      <sz val="8"/>
      <color indexed="8"/>
      <name val="Tahoma"/>
      <family val="2"/>
      <charset val="204"/>
    </font>
    <font>
      <b/>
      <sz val="11"/>
      <color indexed="8"/>
      <name val="Calibri"/>
      <family val="2"/>
      <charset val="204"/>
    </font>
    <font>
      <vertAlign val="superscript"/>
      <sz val="9"/>
      <color indexed="9"/>
      <name val="Tahoma"/>
      <family val="2"/>
      <charset val="204"/>
    </font>
    <font>
      <sz val="8"/>
      <color indexed="9"/>
      <name val="Tahoma"/>
      <family val="2"/>
      <charset val="204"/>
    </font>
    <font>
      <sz val="8"/>
      <color indexed="55"/>
      <name val="Tahoma"/>
      <family val="2"/>
      <charset val="204"/>
    </font>
    <font>
      <sz val="9"/>
      <color indexed="23"/>
      <name val="Wingdings 2"/>
      <family val="1"/>
      <charset val="2"/>
    </font>
    <font>
      <sz val="12"/>
      <name val="Marlett"/>
      <charset val="2"/>
    </font>
    <font>
      <sz val="12"/>
      <color indexed="9"/>
      <name val="Tahoma"/>
      <family val="2"/>
      <charset val="204"/>
    </font>
    <font>
      <sz val="12"/>
      <name val="Tahoma"/>
      <family val="2"/>
      <charset val="204"/>
    </font>
    <font>
      <sz val="12"/>
      <color indexed="8"/>
      <name val="Tahoma"/>
      <family val="2"/>
      <charset val="204"/>
    </font>
    <font>
      <sz val="18"/>
      <name val="Tahoma"/>
      <family val="2"/>
      <charset val="204"/>
    </font>
    <font>
      <b/>
      <sz val="9"/>
      <color indexed="9"/>
      <name val="Tahoma"/>
      <family val="2"/>
      <charset val="204"/>
    </font>
    <font>
      <vertAlign val="superscript"/>
      <sz val="9"/>
      <name val="Tahoma"/>
      <family val="2"/>
      <charset val="204"/>
    </font>
    <font>
      <sz val="9"/>
      <color indexed="81"/>
      <name val="Tahoma"/>
      <family val="2"/>
      <charset val="204"/>
    </font>
    <font>
      <u/>
      <sz val="9"/>
      <color rgb="FF333399"/>
      <name val="Tahoma"/>
      <family val="2"/>
      <charset val="204"/>
    </font>
    <font>
      <sz val="11"/>
      <color theme="1"/>
      <name val="Calibri"/>
      <family val="2"/>
      <scheme val="minor"/>
    </font>
    <font>
      <sz val="11"/>
      <color theme="1"/>
      <name val="Calibri"/>
      <family val="2"/>
      <charset val="204"/>
      <scheme val="minor"/>
    </font>
    <font>
      <sz val="9"/>
      <color theme="0"/>
      <name val="Tahoma"/>
      <family val="2"/>
      <charset val="204"/>
    </font>
    <font>
      <sz val="8"/>
      <color theme="1"/>
      <name val="Tahoma"/>
      <family val="2"/>
      <charset val="204"/>
    </font>
    <font>
      <sz val="9"/>
      <color theme="1"/>
      <name val="Tahoma"/>
      <family val="2"/>
      <charset val="204"/>
    </font>
    <font>
      <b/>
      <sz val="11"/>
      <color theme="0"/>
      <name val="Calibri"/>
      <family val="2"/>
      <charset val="204"/>
    </font>
    <font>
      <sz val="1"/>
      <color theme="0"/>
      <name val="Tahoma"/>
      <family val="2"/>
      <charset val="204"/>
    </font>
    <font>
      <sz val="12"/>
      <color theme="0"/>
      <name val="Tahoma"/>
      <family val="2"/>
      <charset val="204"/>
    </font>
    <font>
      <b/>
      <sz val="12"/>
      <color theme="0"/>
      <name val="Calibri"/>
      <family val="2"/>
      <charset val="204"/>
    </font>
    <font>
      <sz val="11"/>
      <color theme="0"/>
      <name val="Wingdings 2"/>
      <family val="1"/>
      <charset val="2"/>
    </font>
    <font>
      <sz val="5"/>
      <color theme="0"/>
      <name val="Tahoma"/>
      <family val="2"/>
      <charset val="204"/>
    </font>
    <font>
      <sz val="5"/>
      <color rgb="FFFF0000"/>
      <name val="Tahoma"/>
      <family val="2"/>
      <charset val="204"/>
    </font>
    <font>
      <sz val="9"/>
      <color rgb="FFFF0000"/>
      <name val="Tahoma"/>
      <family val="2"/>
      <charset val="204"/>
    </font>
    <font>
      <b/>
      <sz val="9"/>
      <color theme="0"/>
      <name val="Tahoma"/>
      <family val="2"/>
      <charset val="204"/>
    </font>
    <font>
      <sz val="9"/>
      <color rgb="FFBCBCBC"/>
      <name val="Tahoma"/>
      <family val="2"/>
      <charset val="204"/>
    </font>
    <font>
      <b/>
      <u/>
      <sz val="9"/>
      <color rgb="FF333399"/>
      <name val="Tahoma"/>
      <family val="2"/>
      <charset val="204"/>
    </font>
    <font>
      <u/>
      <sz val="9"/>
      <color theme="11"/>
      <name val="Tahoma"/>
      <family val="2"/>
      <charset val="204"/>
    </font>
  </fonts>
  <fills count="34">
    <fill>
      <patternFill patternType="none"/>
    </fill>
    <fill>
      <patternFill patternType="gray125"/>
    </fill>
    <fill>
      <patternFill patternType="solid">
        <fgColor indexed="47"/>
      </patternFill>
    </fill>
    <fill>
      <patternFill patternType="solid">
        <fgColor indexed="22"/>
      </patternFill>
    </fill>
    <fill>
      <patternFill patternType="solid">
        <fgColor indexed="43"/>
        <bgColor indexed="64"/>
      </patternFill>
    </fill>
    <fill>
      <patternFill patternType="solid">
        <fgColor indexed="44"/>
        <bgColor indexed="64"/>
      </patternFill>
    </fill>
    <fill>
      <patternFill patternType="solid">
        <fgColor indexed="55"/>
        <bgColor indexed="64"/>
      </patternFill>
    </fill>
    <fill>
      <patternFill patternType="solid">
        <fgColor indexed="11"/>
        <bgColor indexed="64"/>
      </patternFill>
    </fill>
    <fill>
      <patternFill patternType="solid">
        <fgColor indexed="42"/>
        <bgColor indexed="64"/>
      </patternFill>
    </fill>
    <fill>
      <patternFill patternType="solid">
        <fgColor indexed="29"/>
        <bgColor indexed="64"/>
      </patternFill>
    </fill>
    <fill>
      <patternFill patternType="solid">
        <fgColor indexed="41"/>
        <bgColor indexed="64"/>
      </patternFill>
    </fill>
    <fill>
      <patternFill patternType="lightDown">
        <fgColor indexed="22"/>
      </patternFill>
    </fill>
    <fill>
      <patternFill patternType="solid">
        <fgColor indexed="65"/>
        <bgColor indexed="64"/>
      </patternFill>
    </fill>
    <fill>
      <patternFill patternType="solid">
        <fgColor indexed="22"/>
        <bgColor indexed="64"/>
      </patternFill>
    </fill>
    <fill>
      <patternFill patternType="solid">
        <fgColor rgb="FFB7E4FF"/>
        <bgColor indexed="64"/>
      </patternFill>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46">
    <border>
      <left/>
      <right/>
      <top/>
      <bottom/>
      <diagonal/>
    </border>
    <border>
      <left style="thin">
        <color indexed="23"/>
      </left>
      <right style="thin">
        <color indexed="23"/>
      </right>
      <top style="thin">
        <color indexed="23"/>
      </top>
      <bottom style="thin">
        <color indexed="23"/>
      </bottom>
      <diagonal/>
    </border>
    <border>
      <left style="thick">
        <color indexed="23"/>
      </left>
      <right style="thick">
        <color indexed="23"/>
      </right>
      <top style="thick">
        <color indexed="23"/>
      </top>
      <bottom style="thick">
        <color indexed="23"/>
      </bottom>
      <diagonal/>
    </border>
    <border>
      <left style="medium">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22"/>
      </left>
      <right style="thin">
        <color indexed="22"/>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top/>
      <bottom/>
      <diagonal/>
    </border>
    <border>
      <left/>
      <right style="thin">
        <color indexed="23"/>
      </right>
      <top/>
      <bottom/>
      <diagonal/>
    </border>
    <border>
      <left style="thin">
        <color indexed="23"/>
      </left>
      <right/>
      <top/>
      <bottom/>
      <diagonal/>
    </border>
    <border>
      <left style="thin">
        <color indexed="22"/>
      </left>
      <right/>
      <top style="thin">
        <color indexed="22"/>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style="thin">
        <color indexed="22"/>
      </top>
      <bottom style="thin">
        <color indexed="55"/>
      </bottom>
      <diagonal/>
    </border>
    <border>
      <left style="thin">
        <color indexed="22"/>
      </left>
      <right/>
      <top style="thin">
        <color indexed="22"/>
      </top>
      <bottom/>
      <diagonal/>
    </border>
    <border>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style="thin">
        <color indexed="22"/>
      </right>
      <top/>
      <bottom style="thin">
        <color indexed="22"/>
      </bottom>
      <diagonal/>
    </border>
    <border>
      <left/>
      <right/>
      <top/>
      <bottom style="thin">
        <color indexed="22"/>
      </bottom>
      <diagonal/>
    </border>
    <border>
      <left style="thin">
        <color indexed="22"/>
      </left>
      <right style="thin">
        <color indexed="22"/>
      </right>
      <top/>
      <bottom/>
      <diagonal/>
    </border>
    <border>
      <left/>
      <right/>
      <top style="thin">
        <color indexed="55"/>
      </top>
      <bottom style="thin">
        <color indexed="55"/>
      </bottom>
      <diagonal/>
    </border>
    <border>
      <left/>
      <right style="thin">
        <color indexed="22"/>
      </right>
      <top/>
      <bottom style="thin">
        <color indexed="22"/>
      </bottom>
      <diagonal/>
    </border>
    <border>
      <left style="thin">
        <color indexed="22"/>
      </left>
      <right/>
      <top/>
      <bottom style="thin">
        <color indexed="22"/>
      </bottom>
      <diagonal/>
    </border>
    <border>
      <left style="thin">
        <color rgb="FFBCBCBC"/>
      </left>
      <right style="thin">
        <color rgb="FFBCBCBC"/>
      </right>
      <top style="thin">
        <color rgb="FFBCBCBC"/>
      </top>
      <bottom style="thin">
        <color rgb="FFBCBCBC"/>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right style="thin">
        <color rgb="FFBCBCBC"/>
      </right>
      <top style="thin">
        <color rgb="FFBCBCBC"/>
      </top>
      <bottom/>
      <diagonal/>
    </border>
    <border>
      <left/>
      <right style="thin">
        <color rgb="FFBCBCBC"/>
      </right>
      <top/>
      <bottom/>
      <diagonal/>
    </border>
    <border>
      <left/>
      <right style="thin">
        <color rgb="FFBCBCBC"/>
      </right>
      <top/>
      <bottom style="thin">
        <color rgb="FFBCBCBC"/>
      </bottom>
      <diagonal/>
    </border>
    <border>
      <left style="thin">
        <color rgb="FFBCBCBC"/>
      </left>
      <right/>
      <top style="thin">
        <color rgb="FFBCBCBC"/>
      </top>
      <bottom/>
      <diagonal/>
    </border>
    <border>
      <left/>
      <right style="thin">
        <color indexed="23"/>
      </right>
      <top style="thin">
        <color rgb="FFBCBCBC"/>
      </top>
      <bottom/>
      <diagonal/>
    </border>
    <border>
      <left/>
      <right/>
      <top style="thin">
        <color rgb="FFBCBCBC"/>
      </top>
      <bottom/>
      <diagonal/>
    </border>
    <border>
      <left style="thin">
        <color rgb="FFBCBCBC"/>
      </left>
      <right/>
      <top/>
      <bottom/>
      <diagonal/>
    </border>
    <border>
      <left style="thin">
        <color rgb="FFBCBCBC"/>
      </left>
      <right/>
      <top/>
      <bottom style="thin">
        <color rgb="FFBCBCBC"/>
      </bottom>
      <diagonal/>
    </border>
    <border>
      <left/>
      <right style="thin">
        <color indexed="23"/>
      </right>
      <top/>
      <bottom style="thin">
        <color rgb="FFBCBCBC"/>
      </bottom>
      <diagonal/>
    </border>
    <border>
      <left style="thin">
        <color indexed="23"/>
      </left>
      <right/>
      <top/>
      <bottom style="thin">
        <color rgb="FFBCBCBC"/>
      </bottom>
      <diagonal/>
    </border>
    <border>
      <left/>
      <right/>
      <top/>
      <bottom style="thin">
        <color rgb="FFBCBCBC"/>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thin">
        <color rgb="FFD3DBDB"/>
      </top>
      <bottom/>
      <diagonal/>
    </border>
    <border>
      <left style="thin">
        <color rgb="FFD3DBDB"/>
      </left>
      <right style="thin">
        <color rgb="FFD3DBDB"/>
      </right>
      <top style="thin">
        <color rgb="FFD3DBDB"/>
      </top>
      <bottom style="thin">
        <color rgb="FFD3DBDB"/>
      </bottom>
      <diagonal/>
    </border>
    <border>
      <left/>
      <right/>
      <top style="thin">
        <color rgb="FFBCBCBC"/>
      </top>
      <bottom style="thin">
        <color rgb="FFBCBCBC"/>
      </bottom>
      <diagonal/>
    </border>
  </borders>
  <cellStyleXfs count="85">
    <xf numFmtId="49" fontId="0" fillId="0" borderId="0" applyBorder="0">
      <alignment vertical="top"/>
    </xf>
    <xf numFmtId="0" fontId="2" fillId="0" borderId="0"/>
    <xf numFmtId="165" fontId="2" fillId="0" borderId="0"/>
    <xf numFmtId="0" fontId="37" fillId="0" borderId="0"/>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38" fontId="28" fillId="0" borderId="0">
      <alignment vertical="top"/>
    </xf>
    <xf numFmtId="164" fontId="3" fillId="0" borderId="0" applyFont="0" applyFill="0" applyBorder="0" applyAlignment="0" applyProtection="0"/>
    <xf numFmtId="167" fontId="5" fillId="4" borderId="0">
      <protection locked="0"/>
    </xf>
    <xf numFmtId="0" fontId="15" fillId="0" borderId="0" applyFill="0" applyBorder="0" applyProtection="0">
      <alignment vertical="center"/>
    </xf>
    <xf numFmtId="168" fontId="5" fillId="4" borderId="0">
      <protection locked="0"/>
    </xf>
    <xf numFmtId="169" fontId="5" fillId="4" borderId="0">
      <protection locked="0"/>
    </xf>
    <xf numFmtId="0" fontId="16" fillId="0" borderId="0" applyNumberFormat="0" applyFill="0" applyBorder="0" applyAlignment="0" applyProtection="0">
      <alignment vertical="top"/>
      <protection locked="0"/>
    </xf>
    <xf numFmtId="0" fontId="18" fillId="3" borderId="1" applyNumberFormat="0" applyAlignment="0"/>
    <xf numFmtId="0" fontId="17" fillId="0" borderId="0" applyNumberFormat="0" applyFill="0" applyBorder="0" applyAlignment="0" applyProtection="0">
      <alignment vertical="top"/>
      <protection locked="0"/>
    </xf>
    <xf numFmtId="0" fontId="6" fillId="0" borderId="0" applyNumberFormat="0" applyFill="0" applyBorder="0" applyAlignment="0" applyProtection="0"/>
    <xf numFmtId="0" fontId="4" fillId="0" borderId="0"/>
    <xf numFmtId="0" fontId="15" fillId="0" borderId="0" applyFill="0" applyBorder="0" applyProtection="0">
      <alignment vertical="center"/>
    </xf>
    <xf numFmtId="0" fontId="15" fillId="0" borderId="0" applyFill="0" applyBorder="0" applyProtection="0">
      <alignment vertical="center"/>
    </xf>
    <xf numFmtId="49" fontId="36" fillId="6" borderId="2" applyNumberFormat="0">
      <alignment horizontal="center" vertical="center"/>
    </xf>
    <xf numFmtId="0" fontId="13" fillId="2" borderId="1" applyNumberFormat="0" applyAlignment="0" applyProtection="0"/>
    <xf numFmtId="0" fontId="54"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34" fillId="0" borderId="0" applyNumberFormat="0" applyFill="0" applyBorder="0" applyAlignment="0" applyProtection="0">
      <alignment vertical="top"/>
      <protection locked="0"/>
    </xf>
    <xf numFmtId="0" fontId="54" fillId="0" borderId="0" applyNumberFormat="0" applyFill="0" applyBorder="0" applyAlignment="0" applyProtection="0">
      <alignment vertical="top"/>
      <protection locked="0"/>
    </xf>
    <xf numFmtId="0" fontId="26" fillId="0" borderId="0" applyBorder="0">
      <alignment horizontal="center" vertical="center" wrapText="1"/>
    </xf>
    <xf numFmtId="0" fontId="7" fillId="0" borderId="3" applyBorder="0">
      <alignment horizontal="center" vertical="center" wrapText="1"/>
    </xf>
    <xf numFmtId="4" fontId="5" fillId="4" borderId="4" applyBorder="0">
      <alignment horizontal="right"/>
    </xf>
    <xf numFmtId="49" fontId="5" fillId="0" borderId="0" applyBorder="0">
      <alignment vertical="top"/>
    </xf>
    <xf numFmtId="0" fontId="21" fillId="0" borderId="0"/>
    <xf numFmtId="0" fontId="55" fillId="0" borderId="0"/>
    <xf numFmtId="0" fontId="1" fillId="0" borderId="0"/>
    <xf numFmtId="0" fontId="35" fillId="7" borderId="0" applyNumberFormat="0" applyBorder="0" applyAlignment="0">
      <alignment horizontal="left" vertical="center"/>
    </xf>
    <xf numFmtId="49" fontId="35" fillId="0" borderId="0" applyBorder="0">
      <alignment vertical="top"/>
    </xf>
    <xf numFmtId="49" fontId="5" fillId="0" borderId="0" applyBorder="0">
      <alignment vertical="top"/>
    </xf>
    <xf numFmtId="49" fontId="35" fillId="0" borderId="0" applyBorder="0">
      <alignment vertical="top"/>
    </xf>
    <xf numFmtId="49" fontId="5" fillId="7" borderId="0" applyBorder="0">
      <alignment vertical="top"/>
    </xf>
    <xf numFmtId="49" fontId="35" fillId="0" borderId="0" applyBorder="0">
      <alignment vertical="top"/>
    </xf>
    <xf numFmtId="49" fontId="5" fillId="0" borderId="0" applyBorder="0">
      <alignment vertical="top"/>
    </xf>
    <xf numFmtId="0" fontId="21" fillId="0" borderId="0"/>
    <xf numFmtId="49" fontId="5" fillId="0" borderId="0" applyBorder="0">
      <alignment vertical="top"/>
    </xf>
    <xf numFmtId="0" fontId="21" fillId="0" borderId="0"/>
    <xf numFmtId="0" fontId="21" fillId="0" borderId="0"/>
    <xf numFmtId="0" fontId="1" fillId="0" borderId="0"/>
    <xf numFmtId="49" fontId="5" fillId="0" borderId="0" applyBorder="0">
      <alignment vertical="top"/>
    </xf>
    <xf numFmtId="0" fontId="1" fillId="0" borderId="0"/>
    <xf numFmtId="0" fontId="5" fillId="0" borderId="0">
      <alignment horizontal="left" vertical="center"/>
    </xf>
    <xf numFmtId="0" fontId="1" fillId="0" borderId="0"/>
    <xf numFmtId="0" fontId="21" fillId="0" borderId="0"/>
    <xf numFmtId="0" fontId="1" fillId="0" borderId="0"/>
    <xf numFmtId="0" fontId="1" fillId="0" borderId="0"/>
    <xf numFmtId="0" fontId="21" fillId="0" borderId="0"/>
    <xf numFmtId="0" fontId="56" fillId="16" borderId="0" applyNumberFormat="0" applyBorder="0" applyAlignment="0" applyProtection="0"/>
    <xf numFmtId="0" fontId="56" fillId="17" borderId="0" applyNumberFormat="0" applyBorder="0" applyAlignment="0" applyProtection="0"/>
    <xf numFmtId="0" fontId="56"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56" fillId="21" borderId="0" applyNumberFormat="0" applyBorder="0" applyAlignment="0" applyProtection="0"/>
    <xf numFmtId="0" fontId="56"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56" fillId="25" borderId="0" applyNumberFormat="0" applyBorder="0" applyAlignment="0" applyProtection="0"/>
    <xf numFmtId="0" fontId="56"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56" fillId="29" borderId="0" applyNumberFormat="0" applyBorder="0" applyAlignment="0" applyProtection="0"/>
    <xf numFmtId="0" fontId="56"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56" fillId="33" borderId="0" applyNumberFormat="0" applyBorder="0" applyAlignment="0" applyProtection="0"/>
    <xf numFmtId="49" fontId="71" fillId="0" borderId="0" applyNumberFormat="0" applyFill="0" applyBorder="0" applyAlignment="0" applyProtection="0">
      <alignment vertical="top"/>
    </xf>
    <xf numFmtId="43" fontId="32" fillId="0" borderId="0" applyFont="0" applyFill="0" applyBorder="0" applyAlignment="0" applyProtection="0"/>
    <xf numFmtId="41" fontId="32" fillId="0" borderId="0" applyFont="0" applyFill="0" applyBorder="0" applyAlignment="0" applyProtection="0"/>
    <xf numFmtId="44" fontId="32" fillId="0" borderId="0" applyFont="0" applyFill="0" applyBorder="0" applyAlignment="0" applyProtection="0"/>
    <xf numFmtId="42" fontId="32" fillId="0" borderId="0" applyFont="0" applyFill="0" applyBorder="0" applyAlignment="0" applyProtection="0"/>
    <xf numFmtId="9" fontId="32" fillId="0" borderId="0" applyFont="0" applyFill="0" applyBorder="0" applyAlignment="0" applyProtection="0"/>
  </cellStyleXfs>
  <cellXfs count="485">
    <xf numFmtId="49" fontId="0" fillId="0" borderId="0" xfId="0">
      <alignment vertical="top"/>
    </xf>
    <xf numFmtId="49" fontId="5" fillId="8" borderId="4" xfId="0" applyFont="1" applyFill="1" applyBorder="1" applyAlignment="1" applyProtection="1">
      <alignment horizontal="center" vertical="top"/>
    </xf>
    <xf numFmtId="49" fontId="5" fillId="0" borderId="0" xfId="53" applyFont="1" applyAlignment="1" applyProtection="1">
      <alignment vertical="center" wrapText="1"/>
    </xf>
    <xf numFmtId="49" fontId="10" fillId="0" borderId="0" xfId="53" applyFont="1" applyAlignment="1" applyProtection="1">
      <alignment vertical="center"/>
    </xf>
    <xf numFmtId="0" fontId="10" fillId="0" borderId="0" xfId="52" applyFont="1" applyAlignment="1" applyProtection="1">
      <alignment horizontal="center" vertical="center" wrapText="1"/>
    </xf>
    <xf numFmtId="0" fontId="5" fillId="0" borderId="0" xfId="52" applyFont="1" applyAlignment="1" applyProtection="1">
      <alignment vertical="center" wrapText="1"/>
    </xf>
    <xf numFmtId="0" fontId="5" fillId="0" borderId="0" xfId="52" applyFont="1" applyAlignment="1" applyProtection="1">
      <alignment horizontal="left" vertical="center" wrapText="1"/>
    </xf>
    <xf numFmtId="0" fontId="5" fillId="0" borderId="0" xfId="52" applyFont="1" applyProtection="1"/>
    <xf numFmtId="49" fontId="5" fillId="0" borderId="0" xfId="47" applyFont="1" applyProtection="1">
      <alignment vertical="top"/>
    </xf>
    <xf numFmtId="49" fontId="5" fillId="0" borderId="0" xfId="47" applyProtection="1">
      <alignment vertical="top"/>
    </xf>
    <xf numFmtId="0" fontId="10" fillId="0" borderId="0" xfId="55" applyNumberFormat="1" applyFont="1" applyFill="1" applyAlignment="1" applyProtection="1">
      <alignment vertical="center" wrapText="1"/>
    </xf>
    <xf numFmtId="0" fontId="10" fillId="0" borderId="0" xfId="55" applyFont="1" applyFill="1" applyAlignment="1" applyProtection="1">
      <alignment horizontal="left" vertical="center" wrapText="1"/>
    </xf>
    <xf numFmtId="0" fontId="10" fillId="0" borderId="0" xfId="55" applyFont="1" applyFill="1" applyAlignment="1" applyProtection="1">
      <alignment vertical="center" wrapText="1"/>
    </xf>
    <xf numFmtId="0" fontId="5" fillId="0" borderId="0" xfId="55" applyFont="1" applyAlignment="1" applyProtection="1">
      <alignment vertical="center" wrapText="1"/>
    </xf>
    <xf numFmtId="0" fontId="5" fillId="0" borderId="0" xfId="55" applyFont="1" applyFill="1" applyAlignment="1" applyProtection="1">
      <alignment vertical="center"/>
    </xf>
    <xf numFmtId="0" fontId="10" fillId="0" borderId="0" xfId="55" applyFont="1" applyFill="1" applyBorder="1" applyAlignment="1" applyProtection="1">
      <alignment vertical="center" wrapText="1"/>
    </xf>
    <xf numFmtId="49" fontId="10" fillId="0" borderId="0" xfId="55" applyNumberFormat="1" applyFont="1" applyFill="1" applyBorder="1" applyAlignment="1" applyProtection="1">
      <alignment horizontal="left" vertical="center" wrapText="1"/>
    </xf>
    <xf numFmtId="49" fontId="0" fillId="9" borderId="0" xfId="0" applyFill="1" applyProtection="1">
      <alignment vertical="top"/>
    </xf>
    <xf numFmtId="0" fontId="5" fillId="0" borderId="0" xfId="58" applyFont="1" applyFill="1" applyAlignment="1" applyProtection="1">
      <alignment vertical="center" wrapText="1"/>
    </xf>
    <xf numFmtId="0" fontId="21" fillId="0" borderId="0" xfId="50" applyProtection="1"/>
    <xf numFmtId="0" fontId="5" fillId="0" borderId="0" xfId="54" applyFont="1" applyFill="1" applyBorder="1" applyAlignment="1" applyProtection="1">
      <alignment horizontal="left" vertical="center" wrapText="1" indent="1"/>
    </xf>
    <xf numFmtId="4" fontId="5" fillId="0" borderId="0" xfId="36" applyFont="1" applyFill="1" applyBorder="1" applyAlignment="1" applyProtection="1">
      <alignment horizontal="right" vertical="center" wrapText="1"/>
    </xf>
    <xf numFmtId="0" fontId="19" fillId="9" borderId="0" xfId="58" applyFont="1" applyFill="1" applyAlignment="1" applyProtection="1">
      <alignment horizontal="center" vertical="center" wrapText="1"/>
    </xf>
    <xf numFmtId="0" fontId="5" fillId="0" borderId="5" xfId="54" applyFont="1" applyFill="1" applyBorder="1" applyAlignment="1" applyProtection="1">
      <alignment vertical="center" wrapText="1"/>
    </xf>
    <xf numFmtId="0" fontId="0" fillId="0" borderId="5" xfId="54" applyFont="1" applyFill="1" applyBorder="1" applyAlignment="1" applyProtection="1">
      <alignment vertical="center" wrapText="1"/>
    </xf>
    <xf numFmtId="0" fontId="57" fillId="0" borderId="0" xfId="55" applyFont="1" applyAlignment="1" applyProtection="1">
      <alignment horizontal="center" vertical="center" wrapText="1"/>
    </xf>
    <xf numFmtId="0" fontId="0" fillId="0" borderId="0" xfId="54" applyFont="1" applyFill="1" applyBorder="1" applyAlignment="1" applyProtection="1">
      <alignment vertical="center"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vertical="top" wrapText="1"/>
    </xf>
    <xf numFmtId="0" fontId="18" fillId="0" borderId="0" xfId="22" applyFont="1" applyFill="1" applyBorder="1" applyAlignment="1" applyProtection="1">
      <alignment horizontal="right" vertical="top" wrapText="1"/>
    </xf>
    <xf numFmtId="49" fontId="0" fillId="9" borderId="0" xfId="0" applyNumberFormat="1" applyFont="1" applyFill="1" applyAlignment="1" applyProtection="1">
      <alignment horizontal="center" vertical="top" wrapText="1"/>
    </xf>
    <xf numFmtId="49" fontId="0" fillId="0" borderId="0" xfId="0" applyNumberFormat="1" applyFont="1" applyFill="1" applyAlignment="1" applyProtection="1">
      <alignment horizontal="center" vertical="top" wrapText="1"/>
    </xf>
    <xf numFmtId="0" fontId="10" fillId="0" borderId="0" xfId="58" applyFont="1" applyFill="1" applyAlignment="1" applyProtection="1">
      <alignment vertical="center" wrapText="1"/>
    </xf>
    <xf numFmtId="49" fontId="7" fillId="9" borderId="0" xfId="0" applyNumberFormat="1" applyFont="1" applyFill="1" applyAlignment="1" applyProtection="1">
      <alignment horizontal="center" vertical="center"/>
    </xf>
    <xf numFmtId="0" fontId="1" fillId="0" borderId="0" xfId="40"/>
    <xf numFmtId="0" fontId="5" fillId="0" borderId="0" xfId="46" applyNumberFormat="1" applyFont="1">
      <alignment vertical="top"/>
    </xf>
    <xf numFmtId="0" fontId="0" fillId="0" borderId="0" xfId="58" applyFont="1" applyFill="1" applyAlignment="1" applyProtection="1">
      <alignment vertical="center" wrapText="1"/>
    </xf>
    <xf numFmtId="0" fontId="27" fillId="0" borderId="0" xfId="58" applyFont="1" applyFill="1" applyAlignment="1" applyProtection="1">
      <alignment horizontal="center" vertical="center" wrapText="1"/>
    </xf>
    <xf numFmtId="0" fontId="27" fillId="0" borderId="0" xfId="52" applyFont="1" applyAlignment="1" applyProtection="1">
      <alignment horizontal="center" vertical="center"/>
    </xf>
    <xf numFmtId="0" fontId="31" fillId="0" borderId="0" xfId="58" applyFont="1" applyFill="1" applyBorder="1" applyAlignment="1" applyProtection="1">
      <alignment horizontal="center" vertical="center" wrapText="1"/>
    </xf>
    <xf numFmtId="0" fontId="18" fillId="0" borderId="0" xfId="22" applyFont="1" applyFill="1" applyBorder="1" applyAlignment="1" applyProtection="1">
      <alignment horizontal="left" vertical="top"/>
    </xf>
    <xf numFmtId="49" fontId="5" fillId="0" borderId="0" xfId="55" applyNumberFormat="1" applyFont="1" applyFill="1" applyBorder="1" applyAlignment="1" applyProtection="1">
      <alignment horizontal="center" vertical="center" wrapText="1"/>
    </xf>
    <xf numFmtId="0" fontId="31" fillId="0" borderId="0" xfId="52" applyFont="1" applyAlignment="1" applyProtection="1">
      <alignment horizontal="center" vertical="center"/>
    </xf>
    <xf numFmtId="49" fontId="19" fillId="9" borderId="0" xfId="58" applyNumberFormat="1" applyFont="1" applyFill="1" applyAlignment="1" applyProtection="1">
      <alignment horizontal="center" vertical="center" wrapText="1"/>
    </xf>
    <xf numFmtId="0" fontId="5" fillId="0" borderId="27" xfId="52" applyFont="1" applyFill="1" applyBorder="1" applyAlignment="1" applyProtection="1">
      <alignment horizontal="center" vertical="center" wrapText="1"/>
    </xf>
    <xf numFmtId="0" fontId="5" fillId="8" borderId="27" xfId="55" applyFont="1" applyFill="1" applyBorder="1" applyAlignment="1" applyProtection="1">
      <alignment horizontal="center" vertical="center"/>
    </xf>
    <xf numFmtId="49" fontId="5" fillId="8" borderId="27" xfId="55" applyNumberFormat="1" applyFont="1" applyFill="1" applyBorder="1" applyAlignment="1" applyProtection="1">
      <alignment horizontal="center" vertical="center" wrapText="1"/>
    </xf>
    <xf numFmtId="49" fontId="5" fillId="0" borderId="27" xfId="55" applyNumberFormat="1" applyFont="1" applyFill="1" applyBorder="1" applyAlignment="1" applyProtection="1">
      <alignment horizontal="center" vertical="center" wrapText="1"/>
    </xf>
    <xf numFmtId="0" fontId="5" fillId="0" borderId="27" xfId="35" applyFont="1" applyFill="1" applyBorder="1" applyAlignment="1" applyProtection="1">
      <alignment horizontal="center" vertical="center" wrapText="1"/>
    </xf>
    <xf numFmtId="0" fontId="5" fillId="0" borderId="27" xfId="58" applyFont="1" applyFill="1" applyBorder="1" applyAlignment="1" applyProtection="1">
      <alignment horizontal="center" vertical="center" wrapText="1"/>
    </xf>
    <xf numFmtId="49" fontId="5" fillId="0" borderId="27" xfId="52" applyNumberFormat="1" applyFont="1" applyFill="1" applyBorder="1" applyAlignment="1" applyProtection="1">
      <alignment horizontal="left" vertical="center" wrapText="1"/>
    </xf>
    <xf numFmtId="49" fontId="5" fillId="10" borderId="27" xfId="52" applyNumberFormat="1" applyFont="1" applyFill="1" applyBorder="1" applyAlignment="1" applyProtection="1">
      <alignment horizontal="left" vertical="center" wrapText="1"/>
      <protection locked="0"/>
    </xf>
    <xf numFmtId="49" fontId="5" fillId="10" borderId="27" xfId="55" applyNumberFormat="1" applyFont="1" applyFill="1" applyBorder="1" applyAlignment="1" applyProtection="1">
      <alignment horizontal="center" vertical="center" wrapText="1"/>
      <protection locked="0"/>
    </xf>
    <xf numFmtId="0" fontId="5" fillId="0" borderId="0" xfId="52" applyFont="1"/>
    <xf numFmtId="0" fontId="5" fillId="0" borderId="0" xfId="34" applyFont="1" applyFill="1" applyBorder="1" applyAlignment="1" applyProtection="1">
      <alignment vertical="center" wrapText="1"/>
    </xf>
    <xf numFmtId="49" fontId="5" fillId="0" borderId="0" xfId="0" applyFont="1" applyFill="1" applyProtection="1">
      <alignment vertical="top"/>
    </xf>
    <xf numFmtId="49" fontId="0" fillId="0" borderId="0" xfId="0" applyFill="1" applyProtection="1">
      <alignment vertical="top"/>
    </xf>
    <xf numFmtId="49" fontId="7" fillId="0" borderId="0" xfId="0" applyNumberFormat="1" applyFont="1" applyFill="1" applyAlignment="1" applyProtection="1">
      <alignment horizontal="center" vertical="center"/>
    </xf>
    <xf numFmtId="49" fontId="0" fillId="0" borderId="0" xfId="56" applyNumberFormat="1" applyFont="1" applyFill="1" applyAlignment="1" applyProtection="1">
      <alignment vertical="center" wrapText="1"/>
    </xf>
    <xf numFmtId="49" fontId="12" fillId="0" borderId="0" xfId="0" applyNumberFormat="1" applyFont="1" applyFill="1" applyAlignment="1" applyProtection="1">
      <alignment horizontal="center" vertical="top"/>
    </xf>
    <xf numFmtId="49" fontId="0" fillId="0" borderId="0" xfId="0" applyNumberFormat="1" applyFont="1" applyFill="1" applyAlignment="1" applyProtection="1">
      <alignment horizontal="center" vertical="center"/>
    </xf>
    <xf numFmtId="49" fontId="12" fillId="0" borderId="0" xfId="0" applyNumberFormat="1" applyFont="1" applyFill="1" applyProtection="1">
      <alignment vertical="top"/>
    </xf>
    <xf numFmtId="49" fontId="5" fillId="0" borderId="0" xfId="56" applyNumberFormat="1" applyFont="1" applyFill="1" applyAlignment="1" applyProtection="1">
      <alignment vertical="center" wrapText="1"/>
    </xf>
    <xf numFmtId="0" fontId="5" fillId="0" borderId="0" xfId="56" applyFont="1" applyFill="1" applyAlignment="1" applyProtection="1">
      <alignment vertical="center"/>
    </xf>
    <xf numFmtId="49" fontId="5" fillId="0" borderId="0" xfId="0" applyNumberFormat="1" applyFont="1" applyFill="1" applyAlignment="1" applyProtection="1">
      <alignment vertical="center" wrapText="1"/>
    </xf>
    <xf numFmtId="49" fontId="0" fillId="0" borderId="0" xfId="0" applyFill="1" applyAlignment="1" applyProtection="1">
      <alignment horizontal="center" vertical="top"/>
    </xf>
    <xf numFmtId="49" fontId="0" fillId="0" borderId="0" xfId="0" applyFont="1" applyFill="1" applyProtection="1">
      <alignment vertical="top"/>
    </xf>
    <xf numFmtId="49" fontId="0" fillId="0" borderId="0" xfId="0" applyFill="1" applyAlignment="1" applyProtection="1">
      <alignment vertical="top" wrapText="1"/>
    </xf>
    <xf numFmtId="0" fontId="19" fillId="0" borderId="28" xfId="58" applyFont="1" applyFill="1" applyBorder="1" applyAlignment="1" applyProtection="1">
      <alignment horizontal="center" vertical="center" wrapText="1"/>
    </xf>
    <xf numFmtId="49" fontId="0" fillId="0" borderId="28" xfId="0" applyFill="1" applyBorder="1" applyAlignment="1" applyProtection="1">
      <alignment horizontal="center" vertical="center" wrapText="1"/>
    </xf>
    <xf numFmtId="0" fontId="0" fillId="0" borderId="28" xfId="0" applyNumberFormat="1" applyFill="1" applyBorder="1" applyAlignment="1" applyProtection="1">
      <alignment horizontal="center" vertical="center" wrapText="1"/>
    </xf>
    <xf numFmtId="0" fontId="27" fillId="0" borderId="0" xfId="58" applyFont="1" applyFill="1" applyBorder="1" applyAlignment="1" applyProtection="1">
      <alignment horizontal="center" vertical="center" wrapText="1"/>
    </xf>
    <xf numFmtId="0" fontId="5" fillId="0" borderId="0" xfId="58" applyFont="1" applyFill="1" applyBorder="1" applyAlignment="1" applyProtection="1">
      <alignment vertical="center" wrapText="1"/>
    </xf>
    <xf numFmtId="0" fontId="5" fillId="0" borderId="0" xfId="58" applyFont="1" applyFill="1" applyBorder="1" applyAlignment="1" applyProtection="1">
      <alignment horizontal="right" vertical="center" wrapText="1"/>
    </xf>
    <xf numFmtId="49" fontId="27" fillId="0" borderId="0" xfId="35" applyNumberFormat="1" applyFont="1" applyFill="1" applyBorder="1" applyAlignment="1" applyProtection="1">
      <alignment horizontal="center" vertical="center" wrapText="1"/>
    </xf>
    <xf numFmtId="49" fontId="10" fillId="0" borderId="0" xfId="0" applyFont="1" applyFill="1" applyBorder="1" applyProtection="1">
      <alignment vertical="top"/>
    </xf>
    <xf numFmtId="49" fontId="0" fillId="0" borderId="0" xfId="0" applyFont="1" applyFill="1" applyBorder="1" applyProtection="1">
      <alignment vertical="top"/>
    </xf>
    <xf numFmtId="0" fontId="31" fillId="0" borderId="0" xfId="52" applyFont="1" applyFill="1" applyAlignment="1" applyProtection="1">
      <alignment horizontal="center" vertical="center"/>
    </xf>
    <xf numFmtId="0" fontId="5" fillId="0" borderId="0" xfId="52" applyFont="1" applyFill="1" applyProtection="1"/>
    <xf numFmtId="0" fontId="31" fillId="0" borderId="0" xfId="52" applyFont="1" applyFill="1" applyBorder="1" applyAlignment="1" applyProtection="1">
      <alignment horizontal="center" vertical="center"/>
    </xf>
    <xf numFmtId="0" fontId="5" fillId="0" borderId="0" xfId="52" applyFont="1" applyFill="1" applyBorder="1" applyProtection="1"/>
    <xf numFmtId="0" fontId="5" fillId="0" borderId="27" xfId="52" applyFont="1" applyFill="1" applyBorder="1" applyAlignment="1" applyProtection="1">
      <alignment horizontal="center" vertical="center"/>
    </xf>
    <xf numFmtId="0" fontId="31" fillId="0" borderId="0" xfId="52" applyFont="1" applyFill="1" applyBorder="1" applyAlignment="1" applyProtection="1">
      <alignment horizontal="center" vertical="center" wrapText="1"/>
    </xf>
    <xf numFmtId="49" fontId="8" fillId="0" borderId="0" xfId="0" applyFont="1" applyFill="1" applyAlignment="1" applyProtection="1">
      <alignment horizontal="left" vertical="top" wrapText="1"/>
    </xf>
    <xf numFmtId="49" fontId="8" fillId="0" borderId="0" xfId="0" applyFont="1" applyFill="1" applyAlignment="1" applyProtection="1">
      <alignment vertical="top"/>
    </xf>
    <xf numFmtId="0" fontId="27" fillId="0" borderId="0" xfId="52" applyFont="1" applyFill="1" applyAlignment="1" applyProtection="1">
      <alignment horizontal="center" vertical="center"/>
    </xf>
    <xf numFmtId="0" fontId="27" fillId="0" borderId="0" xfId="52" applyFont="1" applyFill="1" applyBorder="1" applyAlignment="1" applyProtection="1">
      <alignment horizontal="center" vertical="center"/>
    </xf>
    <xf numFmtId="49" fontId="7" fillId="11" borderId="29" xfId="0" applyFont="1" applyFill="1" applyBorder="1" applyAlignment="1" applyProtection="1">
      <alignment horizontal="center" vertical="center"/>
    </xf>
    <xf numFmtId="49" fontId="39" fillId="11" borderId="30" xfId="0" applyFont="1" applyFill="1" applyBorder="1" applyAlignment="1" applyProtection="1">
      <alignment horizontal="left" vertical="center"/>
    </xf>
    <xf numFmtId="0" fontId="22" fillId="0" borderId="0" xfId="55" applyFont="1" applyFill="1" applyAlignment="1" applyProtection="1">
      <alignment vertical="center" wrapText="1"/>
    </xf>
    <xf numFmtId="0" fontId="5" fillId="0" borderId="0" xfId="55" applyFont="1" applyFill="1" applyAlignment="1" applyProtection="1">
      <alignment vertical="center" wrapText="1"/>
    </xf>
    <xf numFmtId="0" fontId="5" fillId="0" borderId="0" xfId="55" applyFont="1" applyFill="1" applyBorder="1" applyAlignment="1" applyProtection="1">
      <alignment vertical="center" wrapText="1"/>
    </xf>
    <xf numFmtId="0" fontId="5" fillId="0" borderId="0" xfId="55" applyFont="1" applyFill="1" applyBorder="1" applyAlignment="1" applyProtection="1">
      <alignment horizontal="right" vertical="center" wrapText="1" indent="1"/>
    </xf>
    <xf numFmtId="14" fontId="10" fillId="0" borderId="0" xfId="55" applyNumberFormat="1" applyFont="1" applyFill="1" applyBorder="1" applyAlignment="1" applyProtection="1">
      <alignment horizontal="center" vertical="center" wrapText="1"/>
    </xf>
    <xf numFmtId="0" fontId="10" fillId="0" borderId="0" xfId="55" applyNumberFormat="1" applyFont="1" applyFill="1" applyBorder="1" applyAlignment="1" applyProtection="1">
      <alignment horizontal="center" vertical="center" wrapText="1"/>
    </xf>
    <xf numFmtId="0" fontId="0" fillId="0" borderId="0" xfId="55" applyFont="1" applyFill="1" applyBorder="1" applyAlignment="1" applyProtection="1">
      <alignment horizontal="right" vertical="center" wrapText="1" indent="1"/>
    </xf>
    <xf numFmtId="0" fontId="22" fillId="0" borderId="0" xfId="55" applyFont="1" applyFill="1" applyAlignment="1" applyProtection="1">
      <alignment horizontal="center" vertical="center" wrapText="1"/>
    </xf>
    <xf numFmtId="0" fontId="5" fillId="0" borderId="0" xfId="55" applyNumberFormat="1" applyFont="1" applyFill="1" applyBorder="1" applyAlignment="1" applyProtection="1">
      <alignment horizontal="right" vertical="center" wrapText="1" indent="1"/>
    </xf>
    <xf numFmtId="0" fontId="0" fillId="0" borderId="0" xfId="55" applyNumberFormat="1" applyFont="1" applyFill="1" applyBorder="1" applyAlignment="1" applyProtection="1">
      <alignment horizontal="right" vertical="center" wrapText="1" indent="1"/>
    </xf>
    <xf numFmtId="49" fontId="5" fillId="0" borderId="0" xfId="55" applyNumberFormat="1" applyFont="1" applyFill="1" applyBorder="1" applyAlignment="1" applyProtection="1">
      <alignment horizontal="right" vertical="center" wrapText="1" indent="1"/>
    </xf>
    <xf numFmtId="0" fontId="10" fillId="0" borderId="0" xfId="55" applyFont="1" applyFill="1" applyAlignment="1" applyProtection="1">
      <alignment horizontal="center" vertical="center" wrapText="1"/>
    </xf>
    <xf numFmtId="0" fontId="57" fillId="0" borderId="0" xfId="55" applyFont="1" applyFill="1" applyAlignment="1" applyProtection="1">
      <alignment horizontal="center" vertical="center" wrapText="1"/>
    </xf>
    <xf numFmtId="0" fontId="5" fillId="0" borderId="0" xfId="55" applyFont="1" applyFill="1" applyAlignment="1" applyProtection="1">
      <alignment horizontal="center" vertical="center" wrapText="1"/>
    </xf>
    <xf numFmtId="0" fontId="5" fillId="0" borderId="0" xfId="55" applyFont="1" applyFill="1" applyAlignment="1" applyProtection="1">
      <alignment horizontal="right" vertical="center"/>
    </xf>
    <xf numFmtId="0" fontId="7" fillId="0" borderId="0" xfId="55" applyFont="1" applyFill="1" applyBorder="1" applyAlignment="1" applyProtection="1">
      <alignment vertical="center" wrapText="1"/>
    </xf>
    <xf numFmtId="0" fontId="24" fillId="0" borderId="0" xfId="55" applyFont="1" applyFill="1" applyBorder="1" applyAlignment="1" applyProtection="1">
      <alignment horizontal="center" vertical="center" wrapText="1"/>
    </xf>
    <xf numFmtId="0" fontId="5" fillId="0" borderId="0" xfId="55" applyFont="1" applyFill="1" applyBorder="1" applyAlignment="1" applyProtection="1">
      <alignment horizontal="center" vertical="center" wrapText="1"/>
    </xf>
    <xf numFmtId="14" fontId="5" fillId="0" borderId="0" xfId="55" applyNumberFormat="1" applyFont="1" applyFill="1" applyBorder="1" applyAlignment="1" applyProtection="1">
      <alignment horizontal="center" vertical="center" wrapText="1"/>
    </xf>
    <xf numFmtId="0" fontId="5" fillId="0" borderId="0" xfId="55" applyNumberFormat="1" applyFont="1" applyFill="1" applyBorder="1" applyAlignment="1" applyProtection="1">
      <alignment horizontal="center" vertical="center" wrapText="1"/>
    </xf>
    <xf numFmtId="0" fontId="31" fillId="0" borderId="0" xfId="52" applyFont="1" applyFill="1" applyBorder="1" applyAlignment="1" applyProtection="1">
      <alignment horizontal="center"/>
    </xf>
    <xf numFmtId="49" fontId="0" fillId="0" borderId="0" xfId="0" applyFill="1" applyBorder="1" applyProtection="1">
      <alignment vertical="top"/>
    </xf>
    <xf numFmtId="49" fontId="0" fillId="0" borderId="0" xfId="0" applyNumberFormat="1" applyFill="1" applyProtection="1">
      <alignment vertical="top"/>
    </xf>
    <xf numFmtId="0" fontId="0" fillId="0" borderId="0" xfId="0" applyNumberFormat="1" applyFill="1" applyProtection="1">
      <alignment vertical="top"/>
    </xf>
    <xf numFmtId="49" fontId="23" fillId="0" borderId="31" xfId="45" applyFont="1" applyFill="1" applyBorder="1" applyAlignment="1" applyProtection="1">
      <alignment vertical="center" wrapText="1"/>
    </xf>
    <xf numFmtId="49" fontId="23" fillId="0" borderId="32" xfId="45" applyFont="1" applyFill="1" applyBorder="1" applyAlignment="1" applyProtection="1">
      <alignment vertical="center" wrapText="1"/>
    </xf>
    <xf numFmtId="49" fontId="23" fillId="0" borderId="32" xfId="45" applyFont="1" applyFill="1" applyBorder="1" applyAlignment="1" applyProtection="1">
      <alignment horizontal="center" vertical="center" wrapText="1"/>
    </xf>
    <xf numFmtId="49" fontId="11" fillId="0" borderId="0" xfId="32" applyNumberFormat="1" applyFont="1" applyFill="1" applyBorder="1" applyAlignment="1" applyProtection="1">
      <alignment wrapText="1"/>
    </xf>
    <xf numFmtId="49" fontId="11" fillId="0" borderId="0" xfId="32" applyNumberFormat="1" applyFont="1" applyFill="1" applyBorder="1" applyAlignment="1" applyProtection="1">
      <alignment horizontal="left" wrapText="1"/>
    </xf>
    <xf numFmtId="49" fontId="23" fillId="0" borderId="33" xfId="45" applyFont="1" applyFill="1" applyBorder="1" applyAlignment="1" applyProtection="1">
      <alignment vertical="center" wrapText="1"/>
    </xf>
    <xf numFmtId="49" fontId="57" fillId="0" borderId="0" xfId="0" applyFont="1" applyFill="1" applyProtection="1">
      <alignment vertical="top"/>
    </xf>
    <xf numFmtId="49" fontId="0" fillId="0" borderId="34" xfId="0" applyFill="1" applyBorder="1" applyProtection="1">
      <alignment vertical="top"/>
    </xf>
    <xf numFmtId="49" fontId="0" fillId="0" borderId="35" xfId="0" applyFill="1" applyBorder="1" applyProtection="1">
      <alignment vertical="top"/>
    </xf>
    <xf numFmtId="49" fontId="14" fillId="0" borderId="36" xfId="45" applyFont="1" applyFill="1" applyBorder="1" applyAlignment="1" applyProtection="1">
      <alignment wrapText="1"/>
    </xf>
    <xf numFmtId="49" fontId="0" fillId="0" borderId="37" xfId="0" applyFill="1" applyBorder="1" applyProtection="1">
      <alignment vertical="top"/>
    </xf>
    <xf numFmtId="49" fontId="0" fillId="0" borderId="9" xfId="0" applyFill="1" applyBorder="1" applyProtection="1">
      <alignment vertical="top"/>
    </xf>
    <xf numFmtId="49" fontId="14" fillId="0" borderId="0" xfId="45" applyFont="1" applyFill="1" applyBorder="1" applyAlignment="1" applyProtection="1">
      <alignment wrapText="1"/>
    </xf>
    <xf numFmtId="49" fontId="20" fillId="0" borderId="10" xfId="45" applyFont="1" applyFill="1" applyBorder="1" applyAlignment="1" applyProtection="1">
      <alignment horizontal="left" vertical="center" wrapText="1"/>
    </xf>
    <xf numFmtId="49" fontId="20" fillId="0" borderId="0" xfId="45" applyFont="1" applyFill="1" applyBorder="1" applyAlignment="1" applyProtection="1">
      <alignment horizontal="left" vertical="center" wrapText="1"/>
    </xf>
    <xf numFmtId="49" fontId="14" fillId="0" borderId="10" xfId="45" applyFont="1" applyFill="1" applyBorder="1" applyAlignment="1" applyProtection="1">
      <alignment wrapText="1"/>
    </xf>
    <xf numFmtId="0" fontId="14" fillId="0" borderId="0" xfId="51" applyFont="1" applyFill="1" applyBorder="1" applyAlignment="1" applyProtection="1">
      <alignment horizontal="right" vertical="top" wrapText="1"/>
    </xf>
    <xf numFmtId="49" fontId="14" fillId="0" borderId="0" xfId="45" applyFont="1" applyFill="1" applyBorder="1" applyAlignment="1" applyProtection="1">
      <alignment horizontal="right" wrapText="1"/>
    </xf>
    <xf numFmtId="49" fontId="0" fillId="0" borderId="38" xfId="0" applyFill="1" applyBorder="1" applyProtection="1">
      <alignment vertical="top"/>
    </xf>
    <xf numFmtId="49" fontId="0" fillId="0" borderId="39" xfId="0" applyFill="1" applyBorder="1" applyProtection="1">
      <alignment vertical="top"/>
    </xf>
    <xf numFmtId="49" fontId="20" fillId="0" borderId="40" xfId="45" applyFont="1" applyFill="1" applyBorder="1" applyAlignment="1" applyProtection="1">
      <alignment horizontal="left" vertical="center" wrapText="1"/>
    </xf>
    <xf numFmtId="49" fontId="20" fillId="0" borderId="41" xfId="45" applyFont="1" applyFill="1" applyBorder="1" applyAlignment="1" applyProtection="1">
      <alignment horizontal="left" vertical="center" wrapText="1"/>
    </xf>
    <xf numFmtId="49" fontId="32" fillId="4" borderId="6" xfId="41" applyNumberFormat="1" applyFont="1" applyFill="1" applyBorder="1" applyAlignment="1" applyProtection="1">
      <alignment horizontal="center" vertical="center" wrapText="1"/>
      <protection locked="0"/>
    </xf>
    <xf numFmtId="49" fontId="32" fillId="10" borderId="6" xfId="41" applyNumberFormat="1" applyFont="1" applyFill="1" applyBorder="1" applyAlignment="1" applyProtection="1">
      <alignment horizontal="center" vertical="center" wrapText="1"/>
      <protection locked="0"/>
    </xf>
    <xf numFmtId="49" fontId="32" fillId="8" borderId="6" xfId="41" applyNumberFormat="1" applyFont="1" applyFill="1" applyBorder="1" applyAlignment="1" applyProtection="1">
      <alignment horizontal="center" vertical="center" wrapText="1"/>
    </xf>
    <xf numFmtId="49" fontId="32" fillId="14" borderId="6" xfId="41" applyNumberFormat="1" applyFont="1" applyFill="1" applyBorder="1" applyAlignment="1" applyProtection="1">
      <alignment horizontal="center" vertical="center" wrapText="1"/>
    </xf>
    <xf numFmtId="49" fontId="0" fillId="4" borderId="42" xfId="0" applyFill="1" applyBorder="1" applyAlignment="1" applyProtection="1">
      <alignment horizontal="left" vertical="center" wrapText="1"/>
      <protection locked="0"/>
    </xf>
    <xf numFmtId="49" fontId="0" fillId="0" borderId="42" xfId="0" applyFill="1" applyBorder="1" applyAlignment="1" applyProtection="1">
      <alignment horizontal="left" vertical="center" wrapText="1"/>
    </xf>
    <xf numFmtId="0" fontId="0" fillId="0" borderId="42" xfId="0" applyNumberFormat="1" applyFill="1" applyBorder="1" applyAlignment="1" applyProtection="1">
      <alignment horizontal="center" vertical="center" wrapText="1"/>
    </xf>
    <xf numFmtId="49" fontId="0" fillId="0" borderId="0" xfId="0" applyFill="1" applyBorder="1" applyAlignment="1" applyProtection="1">
      <alignment horizontal="left" vertical="center" wrapText="1"/>
    </xf>
    <xf numFmtId="0" fontId="0" fillId="0" borderId="0" xfId="0" applyNumberFormat="1" applyFill="1" applyBorder="1" applyAlignment="1" applyProtection="1">
      <alignment horizontal="center" vertical="center" wrapText="1"/>
    </xf>
    <xf numFmtId="49" fontId="0" fillId="0" borderId="5" xfId="0" applyFill="1" applyBorder="1" applyAlignment="1" applyProtection="1">
      <alignment horizontal="right" vertical="center" wrapText="1" indent="1"/>
    </xf>
    <xf numFmtId="0" fontId="0" fillId="0" borderId="5" xfId="0" applyNumberFormat="1" applyFill="1" applyBorder="1" applyAlignment="1" applyProtection="1">
      <alignment horizontal="right" vertical="center" wrapText="1"/>
    </xf>
    <xf numFmtId="49" fontId="5" fillId="0" borderId="0" xfId="0" applyNumberFormat="1" applyFont="1" applyFill="1" applyProtection="1">
      <alignment vertical="top"/>
    </xf>
    <xf numFmtId="0" fontId="0" fillId="0" borderId="0" xfId="0" applyNumberFormat="1">
      <alignment vertical="top"/>
    </xf>
    <xf numFmtId="0" fontId="1" fillId="0" borderId="0" xfId="59"/>
    <xf numFmtId="49" fontId="5" fillId="0" borderId="0" xfId="43">
      <alignment vertical="top"/>
    </xf>
    <xf numFmtId="0" fontId="38" fillId="0" borderId="0" xfId="55" applyFont="1" applyFill="1" applyAlignment="1" applyProtection="1">
      <alignment vertical="top" wrapText="1"/>
    </xf>
    <xf numFmtId="0" fontId="38" fillId="0" borderId="0" xfId="55" applyFont="1" applyFill="1" applyAlignment="1" applyProtection="1">
      <alignment horizontal="right" vertical="top" wrapText="1"/>
    </xf>
    <xf numFmtId="0" fontId="57" fillId="0" borderId="0" xfId="55" applyFont="1" applyFill="1" applyBorder="1" applyAlignment="1" applyProtection="1">
      <alignment horizontal="right" vertical="center" wrapText="1" indent="1"/>
    </xf>
    <xf numFmtId="49" fontId="57" fillId="0" borderId="0" xfId="55" applyNumberFormat="1" applyFont="1" applyFill="1" applyBorder="1" applyAlignment="1" applyProtection="1">
      <alignment horizontal="center" vertical="center" wrapText="1"/>
    </xf>
    <xf numFmtId="0" fontId="31" fillId="0" borderId="0" xfId="58" applyFont="1" applyFill="1" applyAlignment="1" applyProtection="1">
      <alignment horizontal="center" vertical="center" wrapText="1"/>
    </xf>
    <xf numFmtId="0" fontId="30" fillId="0" borderId="0" xfId="58" applyFont="1" applyFill="1" applyAlignment="1" applyProtection="1">
      <alignment vertical="center" wrapText="1"/>
    </xf>
    <xf numFmtId="4" fontId="0" fillId="0" borderId="0" xfId="36" applyFont="1" applyFill="1" applyBorder="1" applyAlignment="1" applyProtection="1">
      <alignment horizontal="center" vertical="center" wrapText="1"/>
    </xf>
    <xf numFmtId="4" fontId="5" fillId="0" borderId="0" xfId="36" applyFont="1" applyFill="1" applyBorder="1" applyAlignment="1" applyProtection="1">
      <alignment horizontal="center" vertical="center" wrapText="1"/>
    </xf>
    <xf numFmtId="0" fontId="43" fillId="0" borderId="0" xfId="58" applyFont="1" applyFill="1" applyAlignment="1" applyProtection="1">
      <alignment vertical="center" wrapText="1"/>
    </xf>
    <xf numFmtId="0" fontId="8" fillId="0" borderId="0" xfId="58" applyFont="1" applyFill="1" applyAlignment="1" applyProtection="1">
      <alignment vertical="center" wrapText="1"/>
    </xf>
    <xf numFmtId="0" fontId="44" fillId="0" borderId="0" xfId="58" applyFont="1" applyFill="1" applyAlignment="1" applyProtection="1">
      <alignment horizontal="center" vertical="center" wrapText="1"/>
    </xf>
    <xf numFmtId="0" fontId="35" fillId="0" borderId="0" xfId="44" applyNumberFormat="1" applyAlignment="1">
      <alignment vertical="center"/>
    </xf>
    <xf numFmtId="0" fontId="57" fillId="0" borderId="0" xfId="44" applyNumberFormat="1" applyFont="1" applyAlignment="1">
      <alignment vertical="center"/>
    </xf>
    <xf numFmtId="0" fontId="5" fillId="0" borderId="0" xfId="48" applyFont="1" applyFill="1" applyBorder="1" applyAlignment="1" applyProtection="1">
      <alignment horizontal="right" vertical="center" wrapText="1"/>
    </xf>
    <xf numFmtId="0" fontId="5" fillId="0" borderId="0" xfId="48" applyFont="1" applyFill="1" applyBorder="1" applyAlignment="1" applyProtection="1">
      <alignment vertical="center" wrapText="1"/>
    </xf>
    <xf numFmtId="0" fontId="5" fillId="0" borderId="0" xfId="48" applyNumberFormat="1" applyFont="1" applyFill="1" applyBorder="1" applyAlignment="1" applyProtection="1">
      <alignment vertical="center" wrapText="1"/>
    </xf>
    <xf numFmtId="0" fontId="5" fillId="0" borderId="0" xfId="48" applyFont="1" applyFill="1" applyBorder="1" applyAlignment="1" applyProtection="1">
      <alignment horizontal="center" vertical="center" wrapText="1"/>
    </xf>
    <xf numFmtId="0" fontId="45" fillId="0" borderId="0" xfId="48" applyFont="1" applyFill="1" applyBorder="1" applyAlignment="1" applyProtection="1">
      <alignment horizontal="center" vertical="center" wrapText="1"/>
    </xf>
    <xf numFmtId="0" fontId="5" fillId="0" borderId="0" xfId="35" applyNumberFormat="1" applyFont="1" applyFill="1" applyBorder="1" applyAlignment="1" applyProtection="1">
      <alignment horizontal="center" vertical="center" wrapText="1"/>
    </xf>
    <xf numFmtId="0" fontId="35" fillId="0" borderId="0" xfId="44" applyNumberFormat="1" applyFill="1" applyAlignment="1" applyProtection="1">
      <alignment vertical="center"/>
    </xf>
    <xf numFmtId="49" fontId="5" fillId="0" borderId="0" xfId="43" applyFill="1" applyProtection="1">
      <alignment vertical="top"/>
    </xf>
    <xf numFmtId="0" fontId="58" fillId="0" borderId="0" xfId="39" applyFont="1" applyFill="1" applyProtection="1"/>
    <xf numFmtId="0" fontId="7" fillId="0" borderId="6" xfId="38" applyFont="1" applyBorder="1" applyAlignment="1" applyProtection="1">
      <alignment horizontal="justify" vertical="center" wrapText="1"/>
    </xf>
    <xf numFmtId="0" fontId="5" fillId="0" borderId="6" xfId="38" applyFont="1" applyBorder="1" applyAlignment="1" applyProtection="1">
      <alignment horizontal="justify" vertical="center" wrapText="1"/>
    </xf>
    <xf numFmtId="0" fontId="5" fillId="0" borderId="5" xfId="58" applyFont="1" applyFill="1" applyBorder="1" applyAlignment="1" applyProtection="1">
      <alignment horizontal="center" vertical="center" wrapText="1"/>
    </xf>
    <xf numFmtId="166" fontId="5" fillId="0" borderId="5" xfId="35" applyNumberFormat="1" applyFont="1" applyFill="1" applyBorder="1" applyAlignment="1" applyProtection="1">
      <alignment horizontal="center" vertical="center" wrapText="1"/>
    </xf>
    <xf numFmtId="49" fontId="7" fillId="11" borderId="11" xfId="43" applyFont="1" applyFill="1" applyBorder="1" applyAlignment="1" applyProtection="1">
      <alignment horizontal="right" vertical="center" wrapText="1"/>
    </xf>
    <xf numFmtId="49" fontId="39" fillId="11" borderId="12" xfId="43" applyFont="1" applyFill="1" applyBorder="1" applyAlignment="1" applyProtection="1">
      <alignment horizontal="left" vertical="center" indent="2"/>
    </xf>
    <xf numFmtId="49" fontId="5" fillId="11" borderId="12" xfId="43" applyFont="1" applyFill="1" applyBorder="1" applyAlignment="1" applyProtection="1">
      <alignment horizontal="right" vertical="center" wrapText="1"/>
    </xf>
    <xf numFmtId="49" fontId="5" fillId="11" borderId="13" xfId="43" applyFont="1" applyFill="1" applyBorder="1" applyAlignment="1" applyProtection="1">
      <alignment horizontal="right" vertical="center" wrapText="1"/>
    </xf>
    <xf numFmtId="0" fontId="57" fillId="0" borderId="0" xfId="58" applyFont="1" applyFill="1" applyAlignment="1" applyProtection="1">
      <alignment vertical="center" wrapText="1"/>
    </xf>
    <xf numFmtId="49" fontId="5" fillId="8" borderId="5" xfId="58" applyNumberFormat="1" applyFont="1" applyFill="1" applyBorder="1" applyAlignment="1" applyProtection="1">
      <alignment horizontal="center" vertical="center" wrapText="1"/>
    </xf>
    <xf numFmtId="49" fontId="39" fillId="11" borderId="12" xfId="43" applyFont="1" applyFill="1" applyBorder="1" applyAlignment="1" applyProtection="1">
      <alignment horizontal="left" vertical="center" indent="1"/>
    </xf>
    <xf numFmtId="0" fontId="57" fillId="0" borderId="0" xfId="44" applyNumberFormat="1" applyFont="1" applyFill="1" applyAlignment="1" applyProtection="1">
      <alignment vertical="center"/>
    </xf>
    <xf numFmtId="49" fontId="27" fillId="0" borderId="5" xfId="35"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49" fontId="7" fillId="11" borderId="12" xfId="43" applyFont="1" applyFill="1" applyBorder="1" applyAlignment="1" applyProtection="1">
      <alignment horizontal="right" vertical="center" wrapText="1"/>
    </xf>
    <xf numFmtId="49" fontId="7" fillId="11" borderId="13" xfId="43" applyFont="1" applyFill="1" applyBorder="1" applyAlignment="1" applyProtection="1">
      <alignment horizontal="right" vertical="center" wrapText="1"/>
    </xf>
    <xf numFmtId="49" fontId="5" fillId="0" borderId="0" xfId="56" applyNumberFormat="1" applyFont="1" applyFill="1" applyBorder="1" applyAlignment="1" applyProtection="1">
      <alignment vertical="center" wrapText="1"/>
    </xf>
    <xf numFmtId="49" fontId="5" fillId="0" borderId="14" xfId="35" applyNumberFormat="1" applyFont="1" applyFill="1" applyBorder="1" applyAlignment="1" applyProtection="1">
      <alignment horizontal="center" vertical="center" wrapText="1"/>
    </xf>
    <xf numFmtId="49" fontId="5" fillId="0" borderId="15" xfId="35" applyNumberFormat="1" applyFont="1" applyFill="1" applyBorder="1" applyAlignment="1" applyProtection="1">
      <alignment horizontal="center" vertical="center" wrapText="1"/>
    </xf>
    <xf numFmtId="0" fontId="5" fillId="12" borderId="7" xfId="52" applyFont="1" applyFill="1" applyBorder="1" applyAlignment="1">
      <alignment horizontal="center" vertical="center"/>
    </xf>
    <xf numFmtId="0" fontId="5" fillId="12" borderId="16" xfId="52" applyFont="1" applyFill="1" applyBorder="1" applyAlignment="1">
      <alignment horizontal="center" vertical="center"/>
    </xf>
    <xf numFmtId="0" fontId="5" fillId="11" borderId="11" xfId="35" applyNumberFormat="1" applyFont="1" applyFill="1" applyBorder="1" applyAlignment="1" applyProtection="1">
      <alignment horizontal="center" vertical="center" wrapText="1"/>
    </xf>
    <xf numFmtId="49" fontId="5" fillId="11" borderId="12" xfId="56" applyNumberFormat="1" applyFont="1" applyFill="1" applyBorder="1" applyAlignment="1" applyProtection="1">
      <alignment horizontal="center" vertical="center" wrapText="1"/>
    </xf>
    <xf numFmtId="49" fontId="5" fillId="11" borderId="12" xfId="35" applyNumberFormat="1" applyFont="1" applyFill="1" applyBorder="1" applyAlignment="1" applyProtection="1">
      <alignment horizontal="center" vertical="center" wrapText="1"/>
    </xf>
    <xf numFmtId="49" fontId="35" fillId="11" borderId="12" xfId="44" applyNumberFormat="1" applyFill="1" applyBorder="1" applyAlignment="1" applyProtection="1">
      <alignment horizontal="left" vertical="center"/>
    </xf>
    <xf numFmtId="0" fontId="35" fillId="11" borderId="13" xfId="44" applyNumberFormat="1" applyFill="1" applyBorder="1" applyAlignment="1" applyProtection="1">
      <alignment vertical="center"/>
    </xf>
    <xf numFmtId="0" fontId="57" fillId="11" borderId="17" xfId="58" applyFont="1" applyFill="1" applyBorder="1" applyAlignment="1" applyProtection="1">
      <alignment horizontal="center" vertical="center" wrapText="1"/>
    </xf>
    <xf numFmtId="0" fontId="57" fillId="11" borderId="18" xfId="58" applyFont="1" applyFill="1" applyBorder="1" applyAlignment="1" applyProtection="1">
      <alignment horizontal="center" vertical="center" wrapText="1"/>
    </xf>
    <xf numFmtId="49" fontId="57" fillId="11" borderId="18" xfId="58" applyNumberFormat="1" applyFont="1" applyFill="1" applyBorder="1" applyAlignment="1" applyProtection="1">
      <alignment horizontal="left" vertical="center" wrapText="1"/>
    </xf>
    <xf numFmtId="49" fontId="57" fillId="11" borderId="19" xfId="58" applyNumberFormat="1" applyFont="1" applyFill="1" applyBorder="1" applyAlignment="1" applyProtection="1">
      <alignment horizontal="left" vertical="center" wrapText="1"/>
    </xf>
    <xf numFmtId="49" fontId="39" fillId="11" borderId="12" xfId="0" applyFont="1" applyFill="1" applyBorder="1" applyAlignment="1" applyProtection="1">
      <alignment horizontal="left" vertical="center" indent="1"/>
    </xf>
    <xf numFmtId="49" fontId="57" fillId="0" borderId="0" xfId="56" applyNumberFormat="1" applyFont="1" applyFill="1" applyBorder="1" applyAlignment="1" applyProtection="1">
      <alignment horizontal="center" vertical="center" wrapText="1"/>
    </xf>
    <xf numFmtId="3" fontId="57" fillId="0" borderId="0" xfId="57" applyNumberFormat="1" applyFont="1" applyFill="1" applyBorder="1" applyAlignment="1" applyProtection="1">
      <alignment horizontal="center" vertical="center" wrapText="1"/>
    </xf>
    <xf numFmtId="49" fontId="39" fillId="11" borderId="13" xfId="43" applyFont="1" applyFill="1" applyBorder="1" applyAlignment="1" applyProtection="1">
      <alignment horizontal="left" vertical="center" indent="1"/>
    </xf>
    <xf numFmtId="49" fontId="59" fillId="0" borderId="5" xfId="39" applyNumberFormat="1" applyFont="1" applyFill="1" applyBorder="1" applyAlignment="1" applyProtection="1">
      <alignment horizontal="left" vertical="center" wrapText="1" indent="1"/>
    </xf>
    <xf numFmtId="49" fontId="59" fillId="10" borderId="5" xfId="39" applyNumberFormat="1" applyFont="1" applyFill="1" applyBorder="1" applyAlignment="1" applyProtection="1">
      <alignment horizontal="left" vertical="center" wrapText="1" indent="1"/>
      <protection locked="0"/>
    </xf>
    <xf numFmtId="0" fontId="35" fillId="0" borderId="0" xfId="44" applyNumberFormat="1" applyAlignment="1" applyProtection="1">
      <alignment vertical="center"/>
    </xf>
    <xf numFmtId="0" fontId="57" fillId="0" borderId="0" xfId="44" applyNumberFormat="1" applyFont="1" applyAlignment="1" applyProtection="1">
      <alignment vertical="center"/>
    </xf>
    <xf numFmtId="0" fontId="5" fillId="0" borderId="0" xfId="44" applyNumberFormat="1" applyFont="1" applyBorder="1" applyAlignment="1" applyProtection="1">
      <alignment vertical="center"/>
    </xf>
    <xf numFmtId="0" fontId="60" fillId="0" borderId="0" xfId="44" applyNumberFormat="1" applyFont="1" applyAlignment="1" applyProtection="1">
      <alignment vertical="center"/>
    </xf>
    <xf numFmtId="0" fontId="41" fillId="0" borderId="0" xfId="44" applyNumberFormat="1" applyFont="1" applyAlignment="1" applyProtection="1">
      <alignment vertical="center"/>
    </xf>
    <xf numFmtId="0" fontId="41" fillId="0" borderId="0" xfId="44" applyNumberFormat="1" applyFont="1" applyBorder="1" applyAlignment="1" applyProtection="1">
      <alignment vertical="center"/>
    </xf>
    <xf numFmtId="0" fontId="60" fillId="0" borderId="0" xfId="44" applyNumberFormat="1" applyFont="1" applyBorder="1" applyAlignment="1" applyProtection="1">
      <alignment vertical="center"/>
    </xf>
    <xf numFmtId="0" fontId="21" fillId="0" borderId="0" xfId="44" applyNumberFormat="1" applyFont="1" applyBorder="1" applyAlignment="1" applyProtection="1">
      <alignment vertical="center"/>
    </xf>
    <xf numFmtId="0" fontId="61" fillId="0" borderId="0" xfId="44" applyNumberFormat="1" applyFont="1" applyBorder="1" applyAlignment="1" applyProtection="1">
      <alignment horizontal="center" vertical="center"/>
    </xf>
    <xf numFmtId="0" fontId="59" fillId="15" borderId="0" xfId="39" applyFont="1" applyFill="1" applyBorder="1" applyAlignment="1" applyProtection="1">
      <alignment vertical="top"/>
    </xf>
    <xf numFmtId="49" fontId="0" fillId="0" borderId="5" xfId="0" applyFill="1" applyBorder="1" applyAlignment="1" applyProtection="1">
      <alignment horizontal="center" vertical="center" wrapText="1"/>
    </xf>
    <xf numFmtId="49" fontId="0" fillId="0" borderId="42" xfId="0" applyNumberFormat="1" applyFill="1" applyBorder="1" applyAlignment="1" applyProtection="1">
      <alignment horizontal="center" vertical="center" wrapText="1"/>
    </xf>
    <xf numFmtId="0" fontId="5" fillId="10" borderId="27" xfId="56" applyNumberFormat="1" applyFont="1" applyFill="1" applyBorder="1" applyAlignment="1" applyProtection="1">
      <alignment horizontal="center" vertical="center" wrapText="1"/>
      <protection locked="0"/>
    </xf>
    <xf numFmtId="0" fontId="35" fillId="0" borderId="18" xfId="44" applyNumberFormat="1" applyBorder="1" applyAlignment="1" applyProtection="1">
      <alignment vertical="center"/>
    </xf>
    <xf numFmtId="49" fontId="0" fillId="11" borderId="12" xfId="0" applyFont="1" applyFill="1" applyBorder="1" applyAlignment="1" applyProtection="1">
      <alignment horizontal="right" vertical="center" wrapText="1"/>
    </xf>
    <xf numFmtId="49" fontId="0" fillId="11" borderId="13" xfId="0" applyFont="1" applyFill="1" applyBorder="1" applyAlignment="1" applyProtection="1">
      <alignment horizontal="right" vertical="center" wrapText="1"/>
    </xf>
    <xf numFmtId="0" fontId="5" fillId="0" borderId="0" xfId="58" applyFont="1" applyFill="1" applyBorder="1" applyAlignment="1" applyProtection="1">
      <alignment horizontal="left" vertical="center" wrapText="1"/>
    </xf>
    <xf numFmtId="0" fontId="5" fillId="0" borderId="5" xfId="35" applyFont="1" applyFill="1" applyBorder="1" applyAlignment="1" applyProtection="1">
      <alignment horizontal="left" vertical="center" wrapText="1"/>
    </xf>
    <xf numFmtId="0" fontId="5" fillId="0" borderId="5" xfId="58" applyFont="1" applyFill="1" applyBorder="1" applyAlignment="1" applyProtection="1">
      <alignment horizontal="left" vertical="center" wrapText="1"/>
    </xf>
    <xf numFmtId="0" fontId="57" fillId="0" borderId="0" xfId="58" applyFont="1" applyFill="1" applyAlignment="1" applyProtection="1">
      <alignment horizontal="center" vertical="center" wrapText="1"/>
    </xf>
    <xf numFmtId="0" fontId="27" fillId="0" borderId="0" xfId="35" applyNumberFormat="1" applyFont="1" applyFill="1" applyBorder="1" applyAlignment="1" applyProtection="1">
      <alignment horizontal="center" vertical="center" wrapText="1"/>
    </xf>
    <xf numFmtId="0" fontId="57" fillId="0" borderId="0" xfId="58" applyFont="1" applyFill="1" applyBorder="1" applyAlignment="1" applyProtection="1">
      <alignment vertical="center" wrapText="1"/>
    </xf>
    <xf numFmtId="0" fontId="57" fillId="0" borderId="20" xfId="44" applyNumberFormat="1" applyFont="1" applyBorder="1" applyAlignment="1">
      <alignment vertical="center"/>
    </xf>
    <xf numFmtId="0" fontId="5" fillId="0" borderId="5" xfId="52" applyFont="1" applyFill="1" applyBorder="1" applyAlignment="1" applyProtection="1">
      <alignment horizontal="center" vertical="center"/>
    </xf>
    <xf numFmtId="49" fontId="5" fillId="10" borderId="5" xfId="52" applyNumberFormat="1" applyFont="1" applyFill="1" applyBorder="1" applyAlignment="1" applyProtection="1">
      <alignment horizontal="left" vertical="center" wrapText="1"/>
      <protection locked="0"/>
    </xf>
    <xf numFmtId="49" fontId="5" fillId="4" borderId="5" xfId="52" applyNumberFormat="1" applyFont="1" applyFill="1" applyBorder="1" applyAlignment="1" applyProtection="1">
      <alignment horizontal="left" vertical="center" wrapText="1"/>
      <protection locked="0"/>
    </xf>
    <xf numFmtId="49" fontId="57" fillId="0" borderId="0" xfId="0" applyFont="1" applyFill="1" applyAlignment="1" applyProtection="1">
      <alignment vertical="top"/>
    </xf>
    <xf numFmtId="49" fontId="57" fillId="9" borderId="0" xfId="0" applyFont="1" applyFill="1" applyAlignment="1" applyProtection="1">
      <alignment vertical="top"/>
    </xf>
    <xf numFmtId="0" fontId="47" fillId="0" borderId="0" xfId="55" applyFont="1" applyFill="1" applyAlignment="1" applyProtection="1">
      <alignment vertical="center" wrapText="1"/>
    </xf>
    <xf numFmtId="0" fontId="48" fillId="0" borderId="0" xfId="55" applyFont="1" applyFill="1" applyAlignment="1" applyProtection="1">
      <alignment vertical="center" wrapText="1"/>
    </xf>
    <xf numFmtId="0" fontId="48" fillId="0" borderId="0" xfId="55" applyFont="1" applyAlignment="1" applyProtection="1">
      <alignment vertical="center" wrapText="1"/>
    </xf>
    <xf numFmtId="0" fontId="48" fillId="0" borderId="0" xfId="58" applyFont="1" applyFill="1" applyAlignment="1" applyProtection="1">
      <alignment vertical="center" wrapText="1"/>
    </xf>
    <xf numFmtId="0" fontId="62" fillId="0" borderId="0" xfId="58" applyFont="1" applyFill="1" applyAlignment="1" applyProtection="1">
      <alignment vertical="center" wrapText="1"/>
    </xf>
    <xf numFmtId="0" fontId="62" fillId="0" borderId="0" xfId="44" applyNumberFormat="1" applyFont="1" applyAlignment="1" applyProtection="1">
      <alignment vertical="center"/>
    </xf>
    <xf numFmtId="0" fontId="63" fillId="0" borderId="0" xfId="44" applyNumberFormat="1" applyFont="1" applyAlignment="1" applyProtection="1">
      <alignment vertical="center"/>
    </xf>
    <xf numFmtId="0" fontId="63" fillId="0" borderId="0" xfId="44" applyNumberFormat="1" applyFont="1" applyBorder="1" applyAlignment="1" applyProtection="1">
      <alignment vertical="center"/>
    </xf>
    <xf numFmtId="0" fontId="62" fillId="0" borderId="0" xfId="44" applyNumberFormat="1" applyFont="1" applyFill="1" applyAlignment="1" applyProtection="1">
      <alignment vertical="center"/>
    </xf>
    <xf numFmtId="0" fontId="62" fillId="0" borderId="0" xfId="44" applyNumberFormat="1" applyFont="1" applyAlignment="1">
      <alignment vertical="center"/>
    </xf>
    <xf numFmtId="49" fontId="49" fillId="0" borderId="0" xfId="0" applyFont="1" applyFill="1" applyBorder="1" applyProtection="1">
      <alignment vertical="top"/>
    </xf>
    <xf numFmtId="0" fontId="49" fillId="0" borderId="0" xfId="58" applyFont="1" applyFill="1" applyAlignment="1" applyProtection="1">
      <alignment vertical="center" wrapText="1"/>
    </xf>
    <xf numFmtId="0" fontId="48" fillId="0" borderId="0" xfId="52" applyFont="1" applyFill="1" applyProtection="1"/>
    <xf numFmtId="0" fontId="48" fillId="0" borderId="0" xfId="52" applyFont="1" applyProtection="1"/>
    <xf numFmtId="49" fontId="49" fillId="9" borderId="0" xfId="0" applyFont="1" applyFill="1" applyProtection="1">
      <alignment vertical="top"/>
    </xf>
    <xf numFmtId="49" fontId="49" fillId="0" borderId="0" xfId="0" applyFont="1" applyFill="1" applyProtection="1">
      <alignment vertical="top"/>
    </xf>
    <xf numFmtId="49" fontId="61" fillId="0" borderId="0" xfId="0" applyFont="1" applyFill="1" applyProtection="1">
      <alignment vertical="top"/>
    </xf>
    <xf numFmtId="0" fontId="57" fillId="0" borderId="0" xfId="55" applyFont="1" applyFill="1" applyAlignment="1" applyProtection="1">
      <alignment vertical="center"/>
    </xf>
    <xf numFmtId="49" fontId="7" fillId="0" borderId="0" xfId="0" applyFont="1" applyFill="1" applyBorder="1" applyAlignment="1" applyProtection="1">
      <alignment horizontal="left" vertical="top"/>
    </xf>
    <xf numFmtId="0" fontId="32" fillId="0" borderId="0" xfId="45" applyNumberFormat="1" applyFont="1" applyFill="1" applyBorder="1" applyAlignment="1" applyProtection="1">
      <alignment horizontal="justify" vertical="center" wrapText="1"/>
    </xf>
    <xf numFmtId="0" fontId="54" fillId="0" borderId="0" xfId="30" applyFill="1" applyBorder="1" applyAlignment="1" applyProtection="1">
      <alignment horizontal="left" vertical="top" wrapText="1" indent="1"/>
    </xf>
    <xf numFmtId="0" fontId="5" fillId="0" borderId="5" xfId="49" applyNumberFormat="1" applyFont="1" applyFill="1" applyBorder="1" applyAlignment="1" applyProtection="1">
      <alignment horizontal="center" vertical="center" wrapText="1"/>
    </xf>
    <xf numFmtId="0" fontId="5" fillId="10" borderId="27" xfId="55" applyNumberFormat="1" applyFont="1" applyFill="1" applyBorder="1" applyAlignment="1" applyProtection="1">
      <alignment horizontal="center" vertical="center" wrapText="1"/>
      <protection locked="0"/>
    </xf>
    <xf numFmtId="49" fontId="10" fillId="0" borderId="0" xfId="43" applyFont="1" applyBorder="1" applyProtection="1">
      <alignment vertical="top"/>
    </xf>
    <xf numFmtId="49" fontId="5" fillId="0" borderId="0" xfId="43" applyFont="1" applyBorder="1" applyProtection="1">
      <alignment vertical="top"/>
    </xf>
    <xf numFmtId="49" fontId="31" fillId="0" borderId="0" xfId="43" applyFont="1" applyBorder="1" applyAlignment="1" applyProtection="1">
      <alignment horizontal="center" vertical="center"/>
    </xf>
    <xf numFmtId="49" fontId="5" fillId="0" borderId="0" xfId="43" applyBorder="1" applyProtection="1">
      <alignment vertical="top"/>
    </xf>
    <xf numFmtId="0" fontId="50" fillId="0" borderId="0" xfId="34" applyFont="1" applyFill="1" applyBorder="1" applyAlignment="1" applyProtection="1">
      <alignment vertical="center" wrapText="1"/>
    </xf>
    <xf numFmtId="49" fontId="57" fillId="0" borderId="0" xfId="44" applyFont="1">
      <alignment vertical="top"/>
    </xf>
    <xf numFmtId="49" fontId="5" fillId="0" borderId="0" xfId="43" applyFont="1">
      <alignment vertical="top"/>
    </xf>
    <xf numFmtId="49" fontId="31" fillId="0" borderId="0" xfId="43" applyFont="1" applyAlignment="1">
      <alignment horizontal="center" vertical="center" wrapText="1"/>
    </xf>
    <xf numFmtId="49" fontId="5" fillId="0" borderId="5" xfId="49" applyNumberFormat="1" applyFont="1" applyFill="1" applyBorder="1" applyAlignment="1" applyProtection="1">
      <alignment horizontal="center" vertical="center" wrapText="1"/>
    </xf>
    <xf numFmtId="0" fontId="5" fillId="10" borderId="5" xfId="56" applyNumberFormat="1" applyFont="1" applyFill="1" applyBorder="1" applyAlignment="1" applyProtection="1">
      <alignment horizontal="left" vertical="center" wrapText="1"/>
      <protection locked="0"/>
    </xf>
    <xf numFmtId="49" fontId="5" fillId="10" borderId="5" xfId="56" applyNumberFormat="1" applyFont="1" applyFill="1" applyBorder="1" applyAlignment="1" applyProtection="1">
      <alignment horizontal="left" vertical="center" wrapText="1"/>
      <protection locked="0"/>
    </xf>
    <xf numFmtId="49" fontId="0" fillId="10" borderId="5" xfId="56" applyNumberFormat="1" applyFont="1" applyFill="1" applyBorder="1" applyAlignment="1" applyProtection="1">
      <alignment horizontal="center" vertical="center" wrapText="1"/>
      <protection locked="0"/>
    </xf>
    <xf numFmtId="49" fontId="54" fillId="10" borderId="5" xfId="30" applyNumberFormat="1" applyFill="1" applyBorder="1" applyAlignment="1" applyProtection="1">
      <alignment horizontal="left" vertical="center" wrapText="1"/>
      <protection locked="0"/>
    </xf>
    <xf numFmtId="0" fontId="61" fillId="0" borderId="0" xfId="43" applyNumberFormat="1" applyFont="1">
      <alignment vertical="top"/>
    </xf>
    <xf numFmtId="49" fontId="61" fillId="0" borderId="0" xfId="43" applyNumberFormat="1" applyFont="1">
      <alignment vertical="top"/>
    </xf>
    <xf numFmtId="0" fontId="5" fillId="11" borderId="11" xfId="58" applyFont="1" applyFill="1" applyBorder="1" applyAlignment="1" applyProtection="1">
      <alignment vertical="center" wrapText="1"/>
    </xf>
    <xf numFmtId="49" fontId="39" fillId="11" borderId="12" xfId="43" applyFont="1" applyFill="1" applyBorder="1" applyAlignment="1" applyProtection="1">
      <alignment horizontal="left" vertical="center"/>
    </xf>
    <xf numFmtId="49" fontId="25" fillId="11" borderId="12" xfId="43" applyFont="1" applyFill="1" applyBorder="1" applyAlignment="1" applyProtection="1">
      <alignment horizontal="center" vertical="top"/>
    </xf>
    <xf numFmtId="49" fontId="25" fillId="11" borderId="13" xfId="43" applyFont="1" applyFill="1" applyBorder="1" applyAlignment="1" applyProtection="1">
      <alignment horizontal="center" vertical="top"/>
    </xf>
    <xf numFmtId="49" fontId="5" fillId="0" borderId="0" xfId="43" applyProtection="1">
      <alignment vertical="top"/>
    </xf>
    <xf numFmtId="49" fontId="57" fillId="0" borderId="0" xfId="0" applyFont="1">
      <alignment vertical="top"/>
    </xf>
    <xf numFmtId="49" fontId="5" fillId="0" borderId="5" xfId="43" applyBorder="1">
      <alignment vertical="top"/>
    </xf>
    <xf numFmtId="49" fontId="10" fillId="0" borderId="0" xfId="43" applyFont="1" applyFill="1" applyBorder="1" applyProtection="1">
      <alignment vertical="top"/>
    </xf>
    <xf numFmtId="49" fontId="5" fillId="0" borderId="0" xfId="43" applyFont="1" applyFill="1" applyBorder="1" applyProtection="1">
      <alignment vertical="top"/>
    </xf>
    <xf numFmtId="49" fontId="31" fillId="0" borderId="0" xfId="43" applyFont="1" applyFill="1" applyBorder="1" applyAlignment="1" applyProtection="1">
      <alignment horizontal="center" vertical="center"/>
    </xf>
    <xf numFmtId="0" fontId="5" fillId="0" borderId="0" xfId="43" applyNumberFormat="1" applyFont="1" applyFill="1" applyBorder="1" applyAlignment="1" applyProtection="1"/>
    <xf numFmtId="49" fontId="5" fillId="0" borderId="0" xfId="43" applyFill="1" applyBorder="1" applyProtection="1">
      <alignment vertical="top"/>
    </xf>
    <xf numFmtId="0" fontId="51" fillId="0" borderId="0" xfId="43" applyNumberFormat="1" applyFont="1" applyFill="1" applyBorder="1" applyAlignment="1" applyProtection="1">
      <alignment horizontal="center" vertical="center" wrapText="1"/>
    </xf>
    <xf numFmtId="0" fontId="10" fillId="0" borderId="0" xfId="43" applyNumberFormat="1" applyFont="1" applyFill="1" applyBorder="1" applyAlignment="1" applyProtection="1"/>
    <xf numFmtId="49" fontId="5" fillId="0" borderId="21" xfId="0" applyNumberFormat="1" applyFont="1" applyBorder="1" applyProtection="1">
      <alignment vertical="top"/>
    </xf>
    <xf numFmtId="49" fontId="5" fillId="0" borderId="21" xfId="0" applyNumberFormat="1" applyFont="1" applyBorder="1" applyAlignment="1" applyProtection="1">
      <alignment vertical="top" wrapText="1"/>
    </xf>
    <xf numFmtId="49" fontId="5" fillId="0" borderId="5" xfId="0" applyNumberFormat="1" applyFont="1" applyBorder="1" applyProtection="1">
      <alignment vertical="top"/>
    </xf>
    <xf numFmtId="49" fontId="57" fillId="0" borderId="0" xfId="43" applyFont="1">
      <alignment vertical="top"/>
    </xf>
    <xf numFmtId="0" fontId="61" fillId="0" borderId="0" xfId="58" applyFont="1" applyFill="1" applyAlignment="1" applyProtection="1">
      <alignment vertical="center" wrapText="1"/>
    </xf>
    <xf numFmtId="0" fontId="61" fillId="0" borderId="0" xfId="58" applyFont="1" applyFill="1" applyAlignment="1" applyProtection="1">
      <alignment horizontal="center" vertical="center" wrapText="1"/>
    </xf>
    <xf numFmtId="0" fontId="61" fillId="0" borderId="0" xfId="58" applyFont="1" applyFill="1" applyAlignment="1" applyProtection="1">
      <alignment horizontal="left" vertical="center" wrapText="1" indent="1"/>
    </xf>
    <xf numFmtId="0" fontId="61" fillId="0" borderId="0" xfId="58" applyFont="1" applyFill="1" applyAlignment="1" applyProtection="1">
      <alignment horizontal="left" vertical="center" indent="1"/>
    </xf>
    <xf numFmtId="0" fontId="61" fillId="0" borderId="0" xfId="58" applyNumberFormat="1" applyFont="1" applyFill="1" applyAlignment="1" applyProtection="1">
      <alignment horizontal="left" vertical="center" indent="1"/>
    </xf>
    <xf numFmtId="0" fontId="57" fillId="0" borderId="0" xfId="58" applyFont="1" applyFill="1" applyAlignment="1" applyProtection="1">
      <alignment horizontal="left" vertical="center" wrapText="1" indent="1"/>
    </xf>
    <xf numFmtId="0" fontId="64" fillId="0" borderId="0" xfId="58" applyFont="1" applyFill="1" applyAlignment="1" applyProtection="1">
      <alignment horizontal="left" vertical="center" wrapText="1" indent="1"/>
    </xf>
    <xf numFmtId="0" fontId="65" fillId="0" borderId="0" xfId="58" applyFont="1" applyFill="1" applyAlignment="1" applyProtection="1">
      <alignment horizontal="left" vertical="center" indent="1"/>
    </xf>
    <xf numFmtId="0" fontId="64" fillId="0" borderId="0" xfId="58" applyFont="1" applyFill="1" applyAlignment="1" applyProtection="1">
      <alignment vertical="center" wrapText="1"/>
    </xf>
    <xf numFmtId="0" fontId="61" fillId="0" borderId="0" xfId="58" applyFont="1" applyFill="1" applyAlignment="1" applyProtection="1">
      <alignment vertical="center"/>
    </xf>
    <xf numFmtId="0" fontId="61" fillId="0" borderId="0" xfId="58" applyNumberFormat="1" applyFont="1" applyFill="1" applyAlignment="1" applyProtection="1">
      <alignment vertical="center"/>
    </xf>
    <xf numFmtId="0" fontId="66" fillId="0" borderId="0" xfId="58" applyFont="1" applyFill="1" applyAlignment="1" applyProtection="1">
      <alignment vertical="center"/>
    </xf>
    <xf numFmtId="0" fontId="50" fillId="0" borderId="0" xfId="58" applyFont="1" applyFill="1" applyAlignment="1" applyProtection="1">
      <alignment vertical="center" wrapText="1"/>
    </xf>
    <xf numFmtId="0" fontId="67" fillId="0" borderId="0" xfId="58" applyFont="1" applyFill="1" applyAlignment="1" applyProtection="1">
      <alignment vertical="center"/>
    </xf>
    <xf numFmtId="0" fontId="5" fillId="0" borderId="43" xfId="58" applyFont="1" applyFill="1" applyBorder="1" applyAlignment="1" applyProtection="1">
      <alignment vertical="center" wrapText="1"/>
    </xf>
    <xf numFmtId="49" fontId="35" fillId="0" borderId="0" xfId="42" applyProtection="1">
      <alignment vertical="top"/>
    </xf>
    <xf numFmtId="49" fontId="35" fillId="0" borderId="0" xfId="42">
      <alignment vertical="top"/>
    </xf>
    <xf numFmtId="49" fontId="0" fillId="0" borderId="22" xfId="0" applyFill="1" applyBorder="1" applyProtection="1">
      <alignment vertical="top"/>
    </xf>
    <xf numFmtId="14" fontId="46" fillId="0" borderId="5" xfId="56" applyNumberFormat="1" applyFont="1" applyFill="1" applyBorder="1" applyAlignment="1" applyProtection="1">
      <alignment horizontal="center" vertical="center" wrapText="1"/>
    </xf>
    <xf numFmtId="14" fontId="5" fillId="0" borderId="5" xfId="56" applyNumberFormat="1" applyFont="1" applyFill="1" applyBorder="1" applyAlignment="1" applyProtection="1">
      <alignment horizontal="left" vertical="center" wrapText="1" indent="1"/>
    </xf>
    <xf numFmtId="49" fontId="68" fillId="11" borderId="12" xfId="43" applyFont="1" applyFill="1" applyBorder="1" applyAlignment="1" applyProtection="1">
      <alignment horizontal="center" vertical="center" wrapText="1"/>
    </xf>
    <xf numFmtId="0" fontId="27" fillId="0" borderId="0" xfId="58" applyNumberFormat="1" applyFont="1" applyFill="1" applyBorder="1" applyAlignment="1" applyProtection="1">
      <alignment horizontal="center" vertical="center" wrapText="1"/>
    </xf>
    <xf numFmtId="0" fontId="27" fillId="0" borderId="0" xfId="58" applyFont="1" applyFill="1" applyBorder="1" applyAlignment="1" applyProtection="1">
      <alignment horizontal="center" vertical="top" wrapText="1"/>
    </xf>
    <xf numFmtId="14" fontId="5" fillId="8" borderId="5" xfId="56" applyNumberFormat="1" applyFont="1" applyFill="1" applyBorder="1" applyAlignment="1" applyProtection="1">
      <alignment horizontal="left" vertical="center" wrapText="1" indent="1"/>
    </xf>
    <xf numFmtId="0" fontId="5" fillId="0" borderId="5" xfId="58" applyFont="1" applyFill="1" applyBorder="1" applyAlignment="1" applyProtection="1">
      <alignment vertical="center" wrapText="1"/>
    </xf>
    <xf numFmtId="0" fontId="5" fillId="11" borderId="12" xfId="58" applyFont="1" applyFill="1" applyBorder="1" applyAlignment="1" applyProtection="1">
      <alignment vertical="center" wrapText="1"/>
    </xf>
    <xf numFmtId="0" fontId="5" fillId="0" borderId="11" xfId="35" applyFont="1" applyFill="1" applyBorder="1" applyAlignment="1" applyProtection="1">
      <alignment horizontal="left" vertical="top" wrapText="1"/>
    </xf>
    <xf numFmtId="0" fontId="5" fillId="0" borderId="11" xfId="35" applyFont="1" applyFill="1" applyBorder="1" applyAlignment="1" applyProtection="1">
      <alignment horizontal="center" vertical="center" wrapText="1"/>
    </xf>
    <xf numFmtId="3" fontId="5" fillId="10" borderId="11" xfId="58" applyNumberFormat="1" applyFont="1" applyFill="1" applyBorder="1" applyAlignment="1" applyProtection="1">
      <alignment vertical="center" wrapText="1"/>
      <protection locked="0"/>
    </xf>
    <xf numFmtId="4" fontId="5" fillId="8" borderId="11" xfId="58" applyNumberFormat="1" applyFont="1" applyFill="1" applyBorder="1" applyAlignment="1" applyProtection="1">
      <alignment horizontal="right" vertical="center" wrapText="1"/>
    </xf>
    <xf numFmtId="0" fontId="57" fillId="11" borderId="13" xfId="58" applyFont="1" applyFill="1" applyBorder="1" applyAlignment="1" applyProtection="1">
      <alignment vertical="center" wrapText="1"/>
    </xf>
    <xf numFmtId="49" fontId="5" fillId="0" borderId="5" xfId="58" applyNumberFormat="1" applyFont="1" applyFill="1" applyBorder="1" applyAlignment="1" applyProtection="1">
      <alignment horizontal="center" vertical="center" wrapText="1"/>
    </xf>
    <xf numFmtId="4" fontId="5" fillId="4" borderId="11" xfId="58" applyNumberFormat="1" applyFont="1" applyFill="1" applyBorder="1" applyAlignment="1" applyProtection="1">
      <alignment horizontal="right" vertical="center" wrapText="1"/>
      <protection locked="0"/>
    </xf>
    <xf numFmtId="0" fontId="0" fillId="0" borderId="5" xfId="0" applyNumberFormat="1" applyFill="1" applyBorder="1" applyAlignment="1">
      <alignment horizontal="center" vertical="center"/>
    </xf>
    <xf numFmtId="0" fontId="5" fillId="0" borderId="5" xfId="48" applyNumberFormat="1" applyFont="1" applyFill="1" applyBorder="1" applyAlignment="1" applyProtection="1">
      <alignment horizontal="center" vertical="center" wrapText="1"/>
    </xf>
    <xf numFmtId="0" fontId="5" fillId="0" borderId="5" xfId="56" applyNumberFormat="1" applyFont="1" applyFill="1" applyBorder="1" applyAlignment="1" applyProtection="1">
      <alignment horizontal="center" vertical="center" wrapText="1"/>
    </xf>
    <xf numFmtId="0" fontId="69" fillId="0" borderId="0" xfId="48" applyNumberFormat="1" applyFont="1" applyFill="1" applyBorder="1" applyAlignment="1" applyProtection="1">
      <alignment horizontal="center" vertical="center" wrapText="1"/>
    </xf>
    <xf numFmtId="0" fontId="69" fillId="0" borderId="0" xfId="56" applyNumberFormat="1" applyFont="1" applyFill="1" applyBorder="1" applyAlignment="1" applyProtection="1">
      <alignment horizontal="center" vertical="center" wrapText="1"/>
    </xf>
    <xf numFmtId="0" fontId="69" fillId="0" borderId="0" xfId="0" applyNumberFormat="1" applyFont="1" applyFill="1" applyBorder="1" applyAlignment="1">
      <alignment horizontal="center" vertical="center"/>
    </xf>
    <xf numFmtId="0" fontId="5" fillId="0" borderId="5" xfId="58" applyNumberFormat="1" applyFont="1" applyFill="1" applyBorder="1" applyAlignment="1" applyProtection="1">
      <alignment horizontal="center" vertical="center" wrapText="1"/>
    </xf>
    <xf numFmtId="0" fontId="5" fillId="0" borderId="5" xfId="48" applyFont="1" applyFill="1" applyBorder="1" applyAlignment="1" applyProtection="1">
      <alignment horizontal="left" vertical="center" wrapText="1" indent="1"/>
    </xf>
    <xf numFmtId="0" fontId="5" fillId="0" borderId="5" xfId="58" applyNumberFormat="1" applyFont="1" applyFill="1" applyBorder="1" applyAlignment="1" applyProtection="1">
      <alignment vertical="center" wrapText="1"/>
    </xf>
    <xf numFmtId="0" fontId="5" fillId="0" borderId="5" xfId="48" applyFont="1" applyFill="1" applyBorder="1" applyAlignment="1" applyProtection="1">
      <alignment horizontal="left" vertical="center" wrapText="1" indent="2"/>
    </xf>
    <xf numFmtId="0" fontId="5" fillId="0" borderId="5" xfId="48" applyFont="1" applyFill="1" applyBorder="1" applyAlignment="1" applyProtection="1">
      <alignment horizontal="left" vertical="center" wrapText="1" indent="3"/>
    </xf>
    <xf numFmtId="0" fontId="5" fillId="0" borderId="5" xfId="48" applyFont="1" applyFill="1" applyBorder="1" applyAlignment="1" applyProtection="1">
      <alignment horizontal="left" vertical="center" wrapText="1" indent="4"/>
    </xf>
    <xf numFmtId="49" fontId="5" fillId="0" borderId="18" xfId="58" applyNumberFormat="1" applyFont="1" applyFill="1" applyBorder="1" applyAlignment="1" applyProtection="1">
      <alignment horizontal="center" vertical="center" wrapText="1"/>
    </xf>
    <xf numFmtId="0" fontId="5" fillId="0" borderId="18" xfId="48" applyFont="1" applyFill="1" applyBorder="1" applyAlignment="1" applyProtection="1">
      <alignment horizontal="left" vertical="center" wrapText="1" indent="2"/>
    </xf>
    <xf numFmtId="0" fontId="5" fillId="0" borderId="18" xfId="56" applyNumberFormat="1" applyFont="1" applyFill="1" applyBorder="1" applyAlignment="1" applyProtection="1">
      <alignment horizontal="left" vertical="center" wrapText="1"/>
    </xf>
    <xf numFmtId="49" fontId="5" fillId="0" borderId="18" xfId="58" applyNumberFormat="1" applyFont="1" applyFill="1" applyBorder="1" applyAlignment="1" applyProtection="1">
      <alignment vertical="center" wrapText="1"/>
    </xf>
    <xf numFmtId="49" fontId="5" fillId="0" borderId="0" xfId="58" applyNumberFormat="1" applyFont="1" applyFill="1" applyBorder="1" applyAlignment="1" applyProtection="1">
      <alignment horizontal="center" vertical="center" wrapText="1"/>
    </xf>
    <xf numFmtId="49" fontId="5" fillId="0" borderId="0" xfId="58" applyNumberFormat="1" applyFont="1" applyFill="1" applyBorder="1" applyAlignment="1" applyProtection="1">
      <alignment vertical="center" wrapText="1"/>
    </xf>
    <xf numFmtId="0" fontId="5" fillId="0" borderId="5" xfId="58" applyNumberFormat="1" applyFont="1" applyFill="1" applyBorder="1" applyAlignment="1" applyProtection="1">
      <alignment horizontal="left" vertical="top" wrapText="1"/>
    </xf>
    <xf numFmtId="49" fontId="69" fillId="0" borderId="0" xfId="35" applyNumberFormat="1" applyFont="1" applyFill="1" applyBorder="1" applyAlignment="1" applyProtection="1">
      <alignment horizontal="center" vertical="center" wrapText="1"/>
    </xf>
    <xf numFmtId="0" fontId="5" fillId="0" borderId="0" xfId="58" applyFont="1" applyFill="1" applyAlignment="1" applyProtection="1">
      <alignment vertical="center"/>
    </xf>
    <xf numFmtId="0" fontId="5" fillId="0" borderId="0" xfId="58" applyNumberFormat="1" applyFont="1" applyFill="1" applyAlignment="1" applyProtection="1">
      <alignment vertical="center"/>
    </xf>
    <xf numFmtId="0" fontId="5" fillId="0" borderId="20" xfId="58" applyFont="1" applyFill="1" applyBorder="1" applyAlignment="1" applyProtection="1">
      <alignment vertical="center"/>
    </xf>
    <xf numFmtId="49" fontId="0" fillId="0" borderId="22" xfId="0" applyFill="1" applyBorder="1" applyAlignment="1" applyProtection="1">
      <alignment horizontal="left" vertical="center" indent="1"/>
    </xf>
    <xf numFmtId="0" fontId="35" fillId="0" borderId="0" xfId="44" applyNumberFormat="1" applyFill="1" applyBorder="1" applyAlignment="1" applyProtection="1">
      <alignment horizontal="right" vertical="center"/>
    </xf>
    <xf numFmtId="49" fontId="32" fillId="0" borderId="27" xfId="56" applyNumberFormat="1" applyFont="1" applyFill="1" applyBorder="1" applyAlignment="1" applyProtection="1">
      <alignment horizontal="center" vertical="center" wrapText="1"/>
    </xf>
    <xf numFmtId="49" fontId="5" fillId="4" borderId="11" xfId="58" applyNumberFormat="1" applyFont="1" applyFill="1" applyBorder="1" applyAlignment="1" applyProtection="1">
      <alignment horizontal="left" vertical="center" wrapText="1"/>
      <protection locked="0"/>
    </xf>
    <xf numFmtId="49" fontId="5" fillId="0" borderId="0" xfId="0" applyNumberFormat="1" applyFont="1" applyAlignment="1" applyProtection="1">
      <alignment vertical="top" wrapText="1"/>
    </xf>
    <xf numFmtId="49" fontId="5" fillId="10" borderId="5" xfId="58" applyNumberFormat="1" applyFont="1" applyFill="1" applyBorder="1" applyAlignment="1" applyProtection="1">
      <alignment horizontal="left" vertical="center" wrapText="1" indent="1"/>
      <protection locked="0"/>
    </xf>
    <xf numFmtId="49" fontId="5" fillId="10" borderId="5" xfId="58" applyNumberFormat="1" applyFont="1" applyFill="1" applyBorder="1" applyAlignment="1" applyProtection="1">
      <alignment horizontal="left" vertical="center" wrapText="1"/>
      <protection locked="0"/>
    </xf>
    <xf numFmtId="0" fontId="1" fillId="0" borderId="0" xfId="59" applyNumberFormat="1"/>
    <xf numFmtId="0" fontId="5" fillId="8" borderId="11" xfId="56" applyNumberFormat="1" applyFont="1" applyFill="1" applyBorder="1" applyAlignment="1" applyProtection="1">
      <alignment horizontal="left" vertical="center" wrapText="1"/>
    </xf>
    <xf numFmtId="0" fontId="5" fillId="0" borderId="11" xfId="56" applyNumberFormat="1" applyFont="1" applyFill="1" applyBorder="1" applyAlignment="1" applyProtection="1">
      <alignment horizontal="center" vertical="center" wrapText="1"/>
    </xf>
    <xf numFmtId="49" fontId="0" fillId="0" borderId="5" xfId="0" applyFont="1" applyBorder="1" applyAlignment="1">
      <alignment horizontal="justify" vertical="center" wrapText="1"/>
    </xf>
    <xf numFmtId="0" fontId="5" fillId="0" borderId="44" xfId="0" applyNumberFormat="1" applyFont="1" applyBorder="1" applyAlignment="1" applyProtection="1">
      <alignment vertical="top" wrapText="1"/>
    </xf>
    <xf numFmtId="49" fontId="0" fillId="0" borderId="5" xfId="0" applyFont="1" applyBorder="1" applyAlignment="1">
      <alignment vertical="top" wrapText="1"/>
    </xf>
    <xf numFmtId="49" fontId="5" fillId="0" borderId="0" xfId="37">
      <alignment vertical="top"/>
    </xf>
    <xf numFmtId="49" fontId="0" fillId="0" borderId="0" xfId="0" applyFill="1" applyBorder="1" applyProtection="1">
      <alignment vertical="top"/>
    </xf>
    <xf numFmtId="166"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0" borderId="0" xfId="48" applyFont="1" applyFill="1" applyBorder="1" applyAlignment="1" applyProtection="1">
      <alignment horizontal="right" vertical="center" wrapText="1"/>
    </xf>
    <xf numFmtId="0" fontId="5" fillId="0" borderId="5" xfId="48"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14" fontId="5" fillId="8" borderId="5" xfId="56" applyNumberFormat="1" applyFont="1" applyFill="1" applyBorder="1" applyAlignment="1" applyProtection="1">
      <alignment horizontal="left" vertical="center" wrapText="1" indent="1"/>
    </xf>
    <xf numFmtId="0" fontId="0" fillId="0" borderId="5" xfId="0" applyNumberFormat="1" applyFill="1" applyBorder="1" applyAlignment="1">
      <alignment horizontal="center" vertical="center"/>
    </xf>
    <xf numFmtId="14" fontId="46" fillId="0" borderId="5" xfId="56" applyNumberFormat="1" applyFont="1" applyFill="1" applyBorder="1" applyAlignment="1" applyProtection="1">
      <alignment horizontal="center" vertical="center" wrapText="1"/>
    </xf>
    <xf numFmtId="22" fontId="5" fillId="0" borderId="0" xfId="52" applyNumberFormat="1" applyFont="1" applyAlignment="1" applyProtection="1">
      <alignment horizontal="left" vertical="center" wrapText="1"/>
    </xf>
    <xf numFmtId="49" fontId="5" fillId="8" borderId="5" xfId="56" applyNumberFormat="1" applyFont="1" applyFill="1" applyBorder="1" applyAlignment="1" applyProtection="1">
      <alignment horizontal="center" vertical="center" wrapText="1"/>
    </xf>
    <xf numFmtId="49" fontId="31" fillId="0" borderId="5" xfId="35" applyNumberFormat="1" applyFont="1" applyFill="1" applyBorder="1" applyAlignment="1" applyProtection="1">
      <alignment horizontal="center" vertical="center" wrapText="1"/>
    </xf>
    <xf numFmtId="49" fontId="14" fillId="0" borderId="0" xfId="45" applyFont="1" applyFill="1" applyBorder="1" applyAlignment="1" applyProtection="1">
      <alignment horizontal="left" wrapText="1"/>
    </xf>
    <xf numFmtId="0" fontId="18" fillId="0" borderId="0" xfId="22" applyFont="1" applyFill="1" applyBorder="1" applyAlignment="1" applyProtection="1">
      <alignment horizontal="left" vertical="top" wrapText="1"/>
    </xf>
    <xf numFmtId="49" fontId="14" fillId="0" borderId="0" xfId="45" applyFont="1" applyFill="1" applyBorder="1" applyAlignment="1" applyProtection="1">
      <alignment horizontal="justify" vertical="justify" wrapText="1"/>
    </xf>
    <xf numFmtId="0" fontId="14" fillId="0" borderId="0" xfId="51" applyFont="1" applyFill="1" applyBorder="1" applyAlignment="1" applyProtection="1">
      <alignment vertical="top" wrapText="1"/>
    </xf>
    <xf numFmtId="49" fontId="0" fillId="0" borderId="0" xfId="0" applyFill="1" applyBorder="1" applyProtection="1">
      <alignment vertical="top"/>
    </xf>
    <xf numFmtId="0" fontId="33" fillId="0" borderId="0" xfId="45" applyNumberFormat="1" applyFont="1" applyFill="1" applyBorder="1" applyAlignment="1" applyProtection="1">
      <alignment horizontal="left" vertical="center" wrapText="1"/>
    </xf>
    <xf numFmtId="0" fontId="32" fillId="0" borderId="0" xfId="45" applyNumberFormat="1" applyFont="1" applyFill="1" applyBorder="1" applyAlignment="1" applyProtection="1">
      <alignment horizontal="justify" vertical="top" wrapText="1"/>
    </xf>
    <xf numFmtId="49" fontId="54" fillId="0" borderId="0" xfId="30" applyNumberFormat="1" applyBorder="1" applyAlignment="1" applyProtection="1">
      <alignment vertical="center"/>
    </xf>
    <xf numFmtId="49" fontId="25" fillId="0" borderId="0" xfId="33" applyNumberFormat="1" applyFont="1" applyFill="1" applyBorder="1" applyAlignment="1" applyProtection="1">
      <alignment horizontal="left" vertical="top" wrapText="1" indent="1"/>
    </xf>
    <xf numFmtId="0" fontId="14" fillId="0" borderId="0" xfId="45" applyNumberFormat="1" applyFont="1" applyFill="1" applyBorder="1" applyAlignment="1" applyProtection="1">
      <alignment horizontal="justify" vertical="center" wrapText="1"/>
    </xf>
    <xf numFmtId="0" fontId="14" fillId="0" borderId="0" xfId="45" applyNumberFormat="1" applyFont="1" applyFill="1" applyBorder="1" applyAlignment="1" applyProtection="1">
      <alignment horizontal="justify" vertical="top" wrapText="1"/>
    </xf>
    <xf numFmtId="0" fontId="18" fillId="0" borderId="0" xfId="22" applyFont="1" applyFill="1" applyBorder="1" applyAlignment="1" applyProtection="1">
      <alignment horizontal="left" vertical="center" wrapText="1"/>
    </xf>
    <xf numFmtId="49" fontId="70" fillId="0" borderId="0" xfId="31" applyNumberFormat="1" applyFont="1" applyFill="1" applyBorder="1" applyAlignment="1" applyProtection="1">
      <alignment horizontal="left" vertical="top" wrapText="1"/>
    </xf>
    <xf numFmtId="0" fontId="18" fillId="0" borderId="14" xfId="22" applyFont="1" applyFill="1" applyBorder="1" applyAlignment="1" applyProtection="1">
      <alignment horizontal="left" vertical="center" wrapText="1"/>
    </xf>
    <xf numFmtId="0" fontId="18" fillId="0" borderId="23" xfId="22" applyFont="1" applyFill="1" applyBorder="1" applyAlignment="1" applyProtection="1">
      <alignment horizontal="left" vertical="center" wrapText="1"/>
    </xf>
    <xf numFmtId="0" fontId="18" fillId="0" borderId="20" xfId="22" applyFont="1" applyFill="1" applyBorder="1" applyAlignment="1" applyProtection="1">
      <alignment horizontal="left" vertical="center" wrapText="1"/>
    </xf>
    <xf numFmtId="49" fontId="14" fillId="0" borderId="0" xfId="45" applyFont="1" applyFill="1" applyBorder="1" applyAlignment="1" applyProtection="1">
      <alignment horizontal="left" vertical="top" wrapText="1" indent="1"/>
    </xf>
    <xf numFmtId="49" fontId="14" fillId="0" borderId="8" xfId="45" applyFont="1" applyFill="1" applyBorder="1" applyAlignment="1" applyProtection="1">
      <alignment vertical="center" wrapText="1"/>
    </xf>
    <xf numFmtId="49" fontId="14" fillId="0" borderId="0" xfId="45" applyFont="1" applyFill="1" applyBorder="1" applyAlignment="1" applyProtection="1">
      <alignment vertical="center" wrapText="1"/>
    </xf>
    <xf numFmtId="0" fontId="0" fillId="0" borderId="0" xfId="0" applyNumberFormat="1" applyFill="1" applyProtection="1">
      <alignment vertical="top"/>
    </xf>
    <xf numFmtId="0" fontId="0" fillId="0" borderId="0" xfId="0" applyNumberFormat="1" applyFill="1" applyAlignment="1" applyProtection="1">
      <alignment vertical="center"/>
    </xf>
    <xf numFmtId="0" fontId="18" fillId="13" borderId="29" xfId="28" applyNumberFormat="1" applyFont="1" applyFill="1" applyBorder="1" applyAlignment="1" applyProtection="1">
      <alignment horizontal="center" vertical="center" wrapText="1"/>
    </xf>
    <xf numFmtId="0" fontId="18" fillId="13" borderId="45" xfId="28" applyNumberFormat="1" applyFont="1" applyFill="1" applyBorder="1" applyAlignment="1" applyProtection="1">
      <alignment horizontal="center" vertical="center" wrapText="1"/>
    </xf>
    <xf numFmtId="0" fontId="18" fillId="13" borderId="30" xfId="28" applyNumberFormat="1" applyFont="1" applyFill="1" applyBorder="1" applyAlignment="1" applyProtection="1">
      <alignment horizontal="center" vertical="center" wrapText="1"/>
    </xf>
    <xf numFmtId="49" fontId="14" fillId="0" borderId="8" xfId="45" applyFont="1" applyFill="1" applyBorder="1" applyAlignment="1" applyProtection="1">
      <alignment horizontal="left" vertical="center" wrapText="1"/>
    </xf>
    <xf numFmtId="49" fontId="14" fillId="0" borderId="0" xfId="45" applyFont="1" applyFill="1" applyBorder="1" applyAlignment="1" applyProtection="1">
      <alignment horizontal="left" vertical="center" wrapText="1"/>
    </xf>
    <xf numFmtId="0" fontId="5" fillId="0" borderId="45" xfId="55" applyFont="1" applyFill="1" applyBorder="1" applyAlignment="1" applyProtection="1">
      <alignment horizontal="left" vertical="center" wrapText="1" indent="1"/>
    </xf>
    <xf numFmtId="14" fontId="5" fillId="8" borderId="5" xfId="56" applyNumberFormat="1" applyFont="1" applyFill="1" applyBorder="1" applyAlignment="1" applyProtection="1">
      <alignment horizontal="left" vertical="center" wrapText="1" indent="1"/>
    </xf>
    <xf numFmtId="0" fontId="31" fillId="0" borderId="14" xfId="58" applyFont="1" applyFill="1" applyBorder="1" applyAlignment="1" applyProtection="1">
      <alignment horizontal="center" vertical="center" wrapText="1"/>
    </xf>
    <xf numFmtId="0" fontId="27" fillId="0" borderId="14" xfId="58" applyFont="1" applyFill="1" applyBorder="1" applyAlignment="1" applyProtection="1">
      <alignment horizontal="center" vertical="center" wrapText="1"/>
    </xf>
    <xf numFmtId="0" fontId="5" fillId="0" borderId="5" xfId="58" applyFont="1" applyFill="1" applyBorder="1" applyAlignment="1" applyProtection="1">
      <alignment horizontal="center" vertical="center" wrapText="1"/>
    </xf>
    <xf numFmtId="0" fontId="5" fillId="8" borderId="15" xfId="58" applyNumberFormat="1" applyFont="1" applyFill="1" applyBorder="1" applyAlignment="1" applyProtection="1">
      <alignment horizontal="left" vertical="center" wrapText="1" indent="1"/>
    </xf>
    <xf numFmtId="0" fontId="5" fillId="10" borderId="23" xfId="58" applyNumberFormat="1" applyFont="1" applyFill="1" applyBorder="1" applyAlignment="1" applyProtection="1">
      <alignment horizontal="left" vertical="center" wrapText="1" indent="1"/>
    </xf>
    <xf numFmtId="0" fontId="5" fillId="10" borderId="21" xfId="58" applyNumberFormat="1" applyFont="1" applyFill="1" applyBorder="1" applyAlignment="1" applyProtection="1">
      <alignment horizontal="left" vertical="center" wrapText="1" indent="1"/>
    </xf>
    <xf numFmtId="14" fontId="31" fillId="0" borderId="15" xfId="56" applyNumberFormat="1" applyFont="1" applyFill="1" applyBorder="1" applyAlignment="1" applyProtection="1">
      <alignment horizontal="center" vertical="center" wrapText="1"/>
    </xf>
    <xf numFmtId="14" fontId="31" fillId="0" borderId="23" xfId="56" applyNumberFormat="1" applyFont="1" applyFill="1" applyBorder="1" applyAlignment="1" applyProtection="1">
      <alignment horizontal="center" vertical="center" wrapText="1"/>
    </xf>
    <xf numFmtId="14" fontId="46" fillId="0" borderId="21" xfId="56" applyNumberFormat="1" applyFont="1" applyFill="1" applyBorder="1" applyAlignment="1" applyProtection="1">
      <alignment horizontal="center" vertical="center" wrapText="1"/>
    </xf>
    <xf numFmtId="166" fontId="5" fillId="0" borderId="11" xfId="58" applyNumberFormat="1" applyFont="1" applyFill="1" applyBorder="1" applyAlignment="1" applyProtection="1">
      <alignment horizontal="center" vertical="center" wrapText="1"/>
    </xf>
    <xf numFmtId="166" fontId="5" fillId="0" borderId="13" xfId="58" applyNumberFormat="1" applyFont="1" applyFill="1" applyBorder="1" applyAlignment="1" applyProtection="1">
      <alignment horizontal="center" vertical="center" wrapText="1"/>
    </xf>
    <xf numFmtId="166" fontId="5" fillId="0" borderId="5" xfId="58" applyNumberFormat="1" applyFont="1" applyFill="1" applyBorder="1" applyAlignment="1" applyProtection="1">
      <alignment horizontal="center" vertical="center" wrapText="1"/>
    </xf>
    <xf numFmtId="49" fontId="27" fillId="0" borderId="12" xfId="35" applyNumberFormat="1" applyFont="1" applyFill="1" applyBorder="1" applyAlignment="1" applyProtection="1">
      <alignment horizontal="center" vertical="center" wrapText="1"/>
    </xf>
    <xf numFmtId="0" fontId="18" fillId="0" borderId="13" xfId="34" applyFont="1" applyFill="1" applyBorder="1" applyAlignment="1" applyProtection="1">
      <alignment horizontal="left" vertical="center" wrapText="1" indent="1"/>
    </xf>
    <xf numFmtId="0" fontId="18" fillId="0" borderId="5" xfId="34" applyFont="1" applyFill="1" applyBorder="1" applyAlignment="1" applyProtection="1">
      <alignment horizontal="left" vertical="center" wrapText="1" indent="1"/>
    </xf>
    <xf numFmtId="0" fontId="18" fillId="0" borderId="11" xfId="34" applyFont="1" applyFill="1" applyBorder="1" applyAlignment="1" applyProtection="1">
      <alignment horizontal="left" vertical="center" wrapText="1" indent="1"/>
    </xf>
    <xf numFmtId="0" fontId="5" fillId="0" borderId="0" xfId="58" applyFont="1" applyFill="1" applyBorder="1" applyAlignment="1" applyProtection="1">
      <alignment horizontal="center" vertical="center" wrapText="1"/>
    </xf>
    <xf numFmtId="49" fontId="5" fillId="0" borderId="0" xfId="56" applyNumberFormat="1" applyFont="1" applyFill="1" applyBorder="1" applyAlignment="1" applyProtection="1">
      <alignment horizontal="center" vertical="center" wrapText="1"/>
    </xf>
    <xf numFmtId="4" fontId="5" fillId="0" borderId="5" xfId="36" applyFont="1" applyFill="1" applyBorder="1" applyAlignment="1" applyProtection="1">
      <alignment horizontal="center" vertical="center" wrapText="1"/>
    </xf>
    <xf numFmtId="0" fontId="35" fillId="0" borderId="0" xfId="44" applyNumberFormat="1" applyFill="1" applyBorder="1" applyAlignment="1" applyProtection="1">
      <alignment horizontal="center" vertical="center"/>
    </xf>
    <xf numFmtId="0" fontId="35" fillId="0" borderId="0" xfId="44" applyNumberFormat="1" applyFill="1" applyBorder="1" applyAlignment="1" applyProtection="1">
      <alignment horizontal="right" vertical="center"/>
    </xf>
    <xf numFmtId="0" fontId="5" fillId="0" borderId="0" xfId="48" applyFont="1" applyFill="1" applyBorder="1" applyAlignment="1" applyProtection="1">
      <alignment horizontal="right" vertical="center" wrapText="1"/>
    </xf>
    <xf numFmtId="0" fontId="5" fillId="15" borderId="0" xfId="48" applyFont="1" applyFill="1" applyBorder="1" applyAlignment="1" applyProtection="1">
      <alignment horizontal="center" vertical="center" wrapText="1"/>
    </xf>
    <xf numFmtId="0" fontId="5" fillId="0" borderId="5" xfId="48" applyFont="1" applyFill="1" applyBorder="1" applyAlignment="1" applyProtection="1">
      <alignment horizontal="center" vertical="center" wrapText="1"/>
    </xf>
    <xf numFmtId="0" fontId="5" fillId="0" borderId="19" xfId="44" applyNumberFormat="1" applyFont="1" applyBorder="1" applyAlignment="1" applyProtection="1">
      <alignment horizontal="left" vertical="center" wrapText="1" indent="1"/>
    </xf>
    <xf numFmtId="0" fontId="5" fillId="0" borderId="15" xfId="44" applyNumberFormat="1" applyFont="1" applyBorder="1" applyAlignment="1" applyProtection="1">
      <alignment horizontal="left" vertical="center" wrapText="1" indent="1"/>
    </xf>
    <xf numFmtId="0" fontId="5" fillId="0" borderId="17" xfId="44" applyNumberFormat="1" applyFont="1" applyBorder="1" applyAlignment="1" applyProtection="1">
      <alignment horizontal="left" vertical="center" wrapText="1" indent="1"/>
    </xf>
    <xf numFmtId="0" fontId="5" fillId="0" borderId="25" xfId="44" applyNumberFormat="1" applyFont="1" applyBorder="1" applyAlignment="1" applyProtection="1">
      <alignment horizontal="left" vertical="center" indent="1"/>
    </xf>
    <xf numFmtId="0" fontId="5" fillId="0" borderId="21" xfId="44" applyNumberFormat="1" applyFont="1" applyBorder="1" applyAlignment="1" applyProtection="1">
      <alignment horizontal="left" vertical="center" indent="1"/>
    </xf>
    <xf numFmtId="0" fontId="5" fillId="0" borderId="26" xfId="44" applyNumberFormat="1" applyFont="1" applyBorder="1" applyAlignment="1" applyProtection="1">
      <alignment horizontal="left" vertical="center" indent="1"/>
    </xf>
    <xf numFmtId="0" fontId="5" fillId="0" borderId="0" xfId="34" applyFont="1" applyFill="1" applyBorder="1" applyAlignment="1" applyProtection="1">
      <alignment horizontal="center" vertical="center" wrapText="1"/>
    </xf>
    <xf numFmtId="49" fontId="5" fillId="8" borderId="15" xfId="56" applyNumberFormat="1" applyFont="1" applyFill="1" applyBorder="1" applyAlignment="1" applyProtection="1">
      <alignment horizontal="left" vertical="center" wrapText="1" indent="2"/>
    </xf>
    <xf numFmtId="49" fontId="5" fillId="5" borderId="23" xfId="56" applyNumberFormat="1" applyFont="1" applyFill="1" applyBorder="1" applyAlignment="1" applyProtection="1">
      <alignment horizontal="left" vertical="center" wrapText="1" indent="2"/>
    </xf>
    <xf numFmtId="49" fontId="5" fillId="5" borderId="21" xfId="56" applyNumberFormat="1" applyFont="1" applyFill="1" applyBorder="1" applyAlignment="1" applyProtection="1">
      <alignment horizontal="left" vertical="center" wrapText="1" indent="2"/>
    </xf>
    <xf numFmtId="49" fontId="5" fillId="8" borderId="5" xfId="56" applyNumberFormat="1" applyFont="1" applyFill="1" applyBorder="1" applyAlignment="1" applyProtection="1">
      <alignment horizontal="center" vertical="center" wrapText="1"/>
    </xf>
    <xf numFmtId="49" fontId="5" fillId="5" borderId="5" xfId="56" applyNumberFormat="1" applyFont="1" applyFill="1" applyBorder="1" applyAlignment="1" applyProtection="1">
      <alignment horizontal="center" vertical="center" wrapText="1"/>
    </xf>
    <xf numFmtId="49" fontId="5" fillId="0" borderId="5" xfId="35" applyNumberFormat="1" applyFont="1" applyFill="1" applyBorder="1" applyAlignment="1" applyProtection="1">
      <alignment horizontal="center" vertical="center" wrapText="1"/>
    </xf>
    <xf numFmtId="0" fontId="59" fillId="0" borderId="5" xfId="43" applyNumberFormat="1" applyFont="1" applyBorder="1" applyAlignment="1" applyProtection="1">
      <alignment horizontal="center" vertical="center" wrapText="1"/>
    </xf>
    <xf numFmtId="14" fontId="46" fillId="0" borderId="15" xfId="56" applyNumberFormat="1" applyFont="1" applyFill="1" applyBorder="1" applyAlignment="1" applyProtection="1">
      <alignment horizontal="center" vertical="center" wrapText="1"/>
    </xf>
    <xf numFmtId="14" fontId="46" fillId="0" borderId="23" xfId="56" applyNumberFormat="1" applyFont="1" applyFill="1" applyBorder="1" applyAlignment="1" applyProtection="1">
      <alignment horizontal="center" vertical="center" wrapText="1"/>
    </xf>
    <xf numFmtId="0" fontId="59" fillId="0" borderId="15" xfId="39" applyNumberFormat="1" applyFont="1" applyFill="1" applyBorder="1" applyAlignment="1" applyProtection="1">
      <alignment horizontal="left" vertical="center" wrapText="1" indent="1"/>
    </xf>
    <xf numFmtId="0" fontId="59" fillId="0" borderId="21" xfId="39" applyNumberFormat="1" applyFont="1" applyFill="1" applyBorder="1" applyAlignment="1" applyProtection="1">
      <alignment horizontal="left" vertical="center" wrapText="1" indent="1"/>
    </xf>
    <xf numFmtId="49" fontId="27" fillId="0" borderId="11" xfId="35" applyNumberFormat="1" applyFont="1" applyFill="1" applyBorder="1" applyAlignment="1" applyProtection="1">
      <alignment horizontal="center" vertical="center" wrapText="1"/>
    </xf>
    <xf numFmtId="49" fontId="27" fillId="0" borderId="13" xfId="35" applyNumberFormat="1" applyFont="1" applyFill="1" applyBorder="1" applyAlignment="1" applyProtection="1">
      <alignment horizontal="center" vertical="center" wrapText="1"/>
    </xf>
    <xf numFmtId="0" fontId="5" fillId="0" borderId="29" xfId="58" applyFont="1" applyFill="1" applyBorder="1" applyAlignment="1" applyProtection="1">
      <alignment horizontal="center" vertical="center" wrapText="1"/>
    </xf>
    <xf numFmtId="0" fontId="5" fillId="0" borderId="30" xfId="58" applyFont="1" applyFill="1" applyBorder="1" applyAlignment="1" applyProtection="1">
      <alignment horizontal="center" vertical="center" wrapText="1"/>
    </xf>
    <xf numFmtId="0" fontId="5" fillId="0" borderId="0" xfId="58" applyFont="1" applyFill="1" applyAlignment="1" applyProtection="1">
      <alignment horizontal="left" vertical="top" wrapText="1"/>
    </xf>
    <xf numFmtId="0" fontId="5" fillId="0" borderId="18" xfId="34" applyFont="1" applyFill="1" applyBorder="1" applyAlignment="1" applyProtection="1">
      <alignment horizontal="left" vertical="center" wrapText="1"/>
    </xf>
    <xf numFmtId="0" fontId="5" fillId="0" borderId="22" xfId="34" applyFont="1" applyFill="1" applyBorder="1" applyAlignment="1" applyProtection="1">
      <alignment horizontal="left" vertical="center" wrapText="1"/>
    </xf>
    <xf numFmtId="49" fontId="0" fillId="13" borderId="11" xfId="0" applyFill="1" applyBorder="1" applyAlignment="1" applyProtection="1">
      <alignment horizontal="left" vertical="center" indent="1"/>
    </xf>
    <xf numFmtId="49" fontId="0" fillId="13" borderId="12" xfId="0" applyFill="1" applyBorder="1" applyAlignment="1" applyProtection="1">
      <alignment horizontal="left" vertical="center" indent="1"/>
    </xf>
    <xf numFmtId="49" fontId="0" fillId="13" borderId="13" xfId="0" applyFill="1" applyBorder="1" applyAlignment="1" applyProtection="1">
      <alignment horizontal="left" vertical="center" indent="1"/>
    </xf>
    <xf numFmtId="0" fontId="5" fillId="0" borderId="21" xfId="58" applyFont="1" applyFill="1" applyBorder="1" applyAlignment="1" applyProtection="1">
      <alignment horizontal="center" vertical="center" wrapText="1"/>
    </xf>
    <xf numFmtId="0" fontId="0" fillId="0" borderId="21" xfId="0" applyNumberFormat="1" applyFill="1" applyBorder="1" applyAlignment="1">
      <alignment horizontal="center" vertical="center"/>
    </xf>
    <xf numFmtId="0" fontId="0" fillId="0" borderId="5" xfId="0" applyNumberFormat="1" applyFill="1" applyBorder="1" applyAlignment="1">
      <alignment horizontal="center" vertical="center"/>
    </xf>
    <xf numFmtId="0" fontId="5" fillId="0" borderId="15" xfId="58" applyFont="1" applyFill="1" applyBorder="1" applyAlignment="1" applyProtection="1">
      <alignment horizontal="center" vertical="center" wrapText="1"/>
    </xf>
    <xf numFmtId="0" fontId="5" fillId="0" borderId="5" xfId="35" applyFont="1" applyFill="1" applyBorder="1" applyAlignment="1" applyProtection="1">
      <alignment horizontal="center" vertical="center" wrapText="1"/>
    </xf>
    <xf numFmtId="0" fontId="18" fillId="0" borderId="36" xfId="34" applyFont="1" applyFill="1" applyBorder="1" applyAlignment="1" applyProtection="1">
      <alignment horizontal="left" vertical="center" wrapText="1" indent="1"/>
    </xf>
    <xf numFmtId="0" fontId="5" fillId="0" borderId="41" xfId="34" applyFont="1" applyFill="1" applyBorder="1" applyAlignment="1" applyProtection="1">
      <alignment horizontal="left" vertical="center" wrapText="1" indent="1"/>
    </xf>
    <xf numFmtId="0" fontId="5" fillId="0" borderId="15" xfId="58" applyNumberFormat="1" applyFont="1" applyFill="1" applyBorder="1" applyAlignment="1" applyProtection="1">
      <alignment horizontal="left" vertical="top" wrapText="1"/>
    </xf>
    <xf numFmtId="0" fontId="5" fillId="0" borderId="21" xfId="58" applyNumberFormat="1" applyFont="1" applyFill="1" applyBorder="1" applyAlignment="1" applyProtection="1">
      <alignment horizontal="left" vertical="top" wrapText="1"/>
    </xf>
    <xf numFmtId="49" fontId="5" fillId="0" borderId="0" xfId="43" applyBorder="1" applyAlignment="1" applyProtection="1">
      <alignment horizontal="left" vertical="top" wrapText="1"/>
    </xf>
    <xf numFmtId="0" fontId="18" fillId="0" borderId="12" xfId="34" applyFont="1" applyFill="1" applyBorder="1" applyAlignment="1" applyProtection="1">
      <alignment horizontal="left" vertical="center" wrapText="1" indent="1"/>
    </xf>
    <xf numFmtId="0" fontId="5" fillId="0" borderId="5" xfId="49" applyNumberFormat="1" applyFont="1" applyFill="1" applyBorder="1" applyAlignment="1" applyProtection="1">
      <alignment horizontal="center" vertical="center" wrapText="1"/>
    </xf>
    <xf numFmtId="0" fontId="5" fillId="0" borderId="36" xfId="34" applyFont="1" applyFill="1" applyBorder="1" applyAlignment="1" applyProtection="1">
      <alignment horizontal="left" vertical="center" wrapText="1" indent="1"/>
    </xf>
    <xf numFmtId="0" fontId="18" fillId="0" borderId="24" xfId="60" applyFont="1" applyBorder="1" applyAlignment="1">
      <alignment horizontal="left" vertical="center" indent="1"/>
    </xf>
    <xf numFmtId="0" fontId="7" fillId="9" borderId="5" xfId="0" applyNumberFormat="1" applyFont="1" applyFill="1" applyBorder="1" applyAlignment="1" applyProtection="1">
      <alignment horizontal="center" vertical="center" wrapText="1"/>
    </xf>
    <xf numFmtId="0" fontId="8" fillId="0" borderId="0" xfId="55" applyFont="1" applyAlignment="1" applyProtection="1">
      <alignment horizontal="left" vertical="center" wrapText="1"/>
    </xf>
    <xf numFmtId="0" fontId="40" fillId="0" borderId="0" xfId="55" applyFont="1" applyAlignment="1" applyProtection="1">
      <alignment horizontal="left" vertical="top" wrapText="1"/>
    </xf>
    <xf numFmtId="0" fontId="8" fillId="0" borderId="0" xfId="55" applyFont="1" applyAlignment="1" applyProtection="1">
      <alignment horizontal="justify" vertical="top" wrapText="1"/>
    </xf>
    <xf numFmtId="0" fontId="40" fillId="0" borderId="0" xfId="55" applyFont="1" applyAlignment="1" applyProtection="1">
      <alignment horizontal="justify" vertical="top" wrapText="1"/>
    </xf>
    <xf numFmtId="0" fontId="59" fillId="10" borderId="5" xfId="39" applyNumberFormat="1" applyFont="1" applyFill="1" applyBorder="1" applyAlignment="1" applyProtection="1">
      <alignment horizontal="left" vertical="center" wrapText="1" indent="1"/>
      <protection locked="0"/>
    </xf>
    <xf numFmtId="0" fontId="59" fillId="10" borderId="5" xfId="39" applyNumberFormat="1" applyFont="1" applyFill="1" applyBorder="1" applyAlignment="1" applyProtection="1">
      <alignment horizontal="left" vertical="top" indent="1"/>
      <protection locked="0"/>
    </xf>
    <xf numFmtId="0" fontId="59" fillId="0" borderId="5" xfId="39" applyNumberFormat="1" applyFont="1" applyFill="1" applyBorder="1" applyAlignment="1" applyProtection="1">
      <alignment horizontal="left" vertical="center" wrapText="1" indent="1"/>
    </xf>
    <xf numFmtId="0" fontId="59" fillId="0" borderId="5" xfId="39" applyNumberFormat="1" applyFont="1" applyFill="1" applyBorder="1" applyAlignment="1" applyProtection="1">
      <alignment horizontal="left" vertical="top" indent="1"/>
    </xf>
    <xf numFmtId="0" fontId="27" fillId="0" borderId="14" xfId="58" applyFont="1" applyFill="1" applyBorder="1" applyAlignment="1" applyProtection="1">
      <alignment horizontal="center" vertical="top" wrapText="1"/>
    </xf>
    <xf numFmtId="0" fontId="5" fillId="10" borderId="5" xfId="58" applyNumberFormat="1" applyFont="1" applyFill="1" applyBorder="1" applyAlignment="1" applyProtection="1">
      <alignment horizontal="left" vertical="center" wrapText="1"/>
      <protection locked="0"/>
    </xf>
    <xf numFmtId="0" fontId="27" fillId="0" borderId="0" xfId="58" applyFont="1" applyFill="1" applyBorder="1" applyAlignment="1" applyProtection="1">
      <alignment horizontal="center" vertical="top" wrapText="1"/>
    </xf>
    <xf numFmtId="14" fontId="46" fillId="0" borderId="5" xfId="56" applyNumberFormat="1" applyFont="1" applyFill="1" applyBorder="1" applyAlignment="1" applyProtection="1">
      <alignment horizontal="center" vertical="center" wrapText="1"/>
    </xf>
    <xf numFmtId="14" fontId="46" fillId="0" borderId="22" xfId="56" applyNumberFormat="1" applyFont="1" applyFill="1" applyBorder="1" applyAlignment="1" applyProtection="1">
      <alignment horizontal="center" vertical="center" wrapText="1"/>
    </xf>
    <xf numFmtId="14" fontId="46" fillId="0" borderId="18" xfId="56" applyNumberFormat="1" applyFont="1" applyFill="1" applyBorder="1" applyAlignment="1" applyProtection="1">
      <alignment horizontal="center" vertical="center" wrapText="1"/>
    </xf>
  </cellXfs>
  <cellStyles count="85">
    <cellStyle name=" 1" xfId="1"/>
    <cellStyle name=" 1 2" xfId="2"/>
    <cellStyle name=" 1_Stage1" xfId="3"/>
    <cellStyle name="_Model_RAB Мой_PR.PROG.WARM.NOTCOMBI.2012.2.16_v1.4(04.04.11) " xfId="4"/>
    <cellStyle name="_Model_RAB Мой_Книга2_PR.PROG.WARM.NOTCOMBI.2012.2.16_v1.4(04.04.11) " xfId="5"/>
    <cellStyle name="_Model_RAB_MRSK_svod_PR.PROG.WARM.NOTCOMBI.2012.2.16_v1.4(04.04.11) " xfId="6"/>
    <cellStyle name="_Model_RAB_MRSK_svod_Книга2_PR.PROG.WARM.NOTCOMBI.2012.2.16_v1.4(04.04.11) " xfId="7"/>
    <cellStyle name="_МОДЕЛЬ_1 (2)_PR.PROG.WARM.NOTCOMBI.2012.2.16_v1.4(04.04.11) " xfId="8"/>
    <cellStyle name="_МОДЕЛЬ_1 (2)_Книга2_PR.PROG.WARM.NOTCOMBI.2012.2.16_v1.4(04.04.11) " xfId="9"/>
    <cellStyle name="_пр 5 тариф RAB_PR.PROG.WARM.NOTCOMBI.2012.2.16_v1.4(04.04.11) " xfId="10"/>
    <cellStyle name="_пр 5 тариф RAB_Книга2_PR.PROG.WARM.NOTCOMBI.2012.2.16_v1.4(04.04.11) " xfId="11"/>
    <cellStyle name="_Расчет RAB_22072008_PR.PROG.WARM.NOTCOMBI.2012.2.16_v1.4(04.04.11) " xfId="12"/>
    <cellStyle name="_Расчет RAB_22072008_Книга2_PR.PROG.WARM.NOTCOMBI.2012.2.16_v1.4(04.04.11) " xfId="13"/>
    <cellStyle name="_Расчет RAB_Лен и МОЭСК_с 2010 года_14.04.2009_со сглаж_version 3.0_без ФСК_PR.PROG.WARM.NOTCOMBI.2012.2.16_v1.4(04.04.11) " xfId="14"/>
    <cellStyle name="_Расчет RAB_Лен и МОЭСК_с 2010 года_14.04.2009_со сглаж_version 3.0_без ФСК_Книга2_PR.PROG.WARM.NOTCOMBI.2012.2.16_v1.4(04.04.11) " xfId="15"/>
    <cellStyle name="20% — акцент1" xfId="61" builtinId="30" hidden="1"/>
    <cellStyle name="20% — акцент2" xfId="64" builtinId="34" hidden="1"/>
    <cellStyle name="20% — акцент3" xfId="67" builtinId="38" hidden="1"/>
    <cellStyle name="20% — акцент4" xfId="70" builtinId="42" hidden="1"/>
    <cellStyle name="20% — акцент5" xfId="73" builtinId="46" hidden="1"/>
    <cellStyle name="20% — акцент6" xfId="76" builtinId="50" hidden="1"/>
    <cellStyle name="40% — акцент1" xfId="62" builtinId="31" hidden="1"/>
    <cellStyle name="40% — акцент2" xfId="65" builtinId="35" hidden="1"/>
    <cellStyle name="40% — акцент3" xfId="68" builtinId="39" hidden="1"/>
    <cellStyle name="40% — акцент4" xfId="71" builtinId="43" hidden="1"/>
    <cellStyle name="40% — акцент5" xfId="74" builtinId="47" hidden="1"/>
    <cellStyle name="40% — акцент6" xfId="77" builtinId="51" hidden="1"/>
    <cellStyle name="60% — акцент1" xfId="63" builtinId="32" hidden="1"/>
    <cellStyle name="60% — акцент2" xfId="66" builtinId="36" hidden="1"/>
    <cellStyle name="60% — акцент3" xfId="69" builtinId="40" hidden="1"/>
    <cellStyle name="60% — акцент4" xfId="72" builtinId="44" hidden="1"/>
    <cellStyle name="60% — акцент5" xfId="75" builtinId="48" hidden="1"/>
    <cellStyle name="60% — акцент6" xfId="78" builtinId="52" hidden="1"/>
    <cellStyle name="Currency [0]" xfId="16"/>
    <cellStyle name="currency1" xfId="17"/>
    <cellStyle name="Currency2" xfId="18"/>
    <cellStyle name="currency3" xfId="19"/>
    <cellStyle name="currency4" xfId="20"/>
    <cellStyle name="Followed Hyperlink" xfId="21"/>
    <cellStyle name="Header 3" xfId="22"/>
    <cellStyle name="Hyperlink" xfId="23"/>
    <cellStyle name="normal" xfId="24"/>
    <cellStyle name="Normal1" xfId="25"/>
    <cellStyle name="Normal2" xfId="26"/>
    <cellStyle name="Percent1" xfId="27"/>
    <cellStyle name="Title 4" xfId="28"/>
    <cellStyle name="Ввод " xfId="29" builtinId="20" customBuiltin="1"/>
    <cellStyle name="Гиперссылка" xfId="30" builtinId="8" customBuiltin="1"/>
    <cellStyle name="Гиперссылка 2" xfId="31"/>
    <cellStyle name="Гиперссылка 2 2" xfId="32"/>
    <cellStyle name="Гиперссылка 4" xfId="33"/>
    <cellStyle name="Денежный" xfId="82" builtinId="4" hidden="1"/>
    <cellStyle name="Денежный [0]" xfId="83" builtinId="7" hidden="1"/>
    <cellStyle name="Заголовок" xfId="34"/>
    <cellStyle name="ЗаголовокСтолбца" xfId="35"/>
    <cellStyle name="Значение" xfId="36"/>
    <cellStyle name="Обычный" xfId="0" builtinId="0" customBuiltin="1"/>
    <cellStyle name="Обычный 10" xfId="37"/>
    <cellStyle name="Обычный 12 2" xfId="38"/>
    <cellStyle name="Обычный 15" xfId="39"/>
    <cellStyle name="Обычный 2" xfId="40"/>
    <cellStyle name="Обычный 2 2" xfId="41"/>
    <cellStyle name="Обычный 2 4" xfId="42"/>
    <cellStyle name="Обычный 3" xfId="43"/>
    <cellStyle name="Обычный 3 2" xfId="44"/>
    <cellStyle name="Обычный 3 3" xfId="45"/>
    <cellStyle name="Обычный 5" xfId="46"/>
    <cellStyle name="Обычный_INVEST.WARM.PLAN.4.78(v0.1)" xfId="47"/>
    <cellStyle name="Обычный_JKH.OPEN.INFO.HVS(v3.5)_цены161210" xfId="48"/>
    <cellStyle name="Обычный_JKH.OPEN.INFO.PRICE.VO_v4.0(10.02.11)" xfId="49"/>
    <cellStyle name="Обычный_KRU.TARIFF.FACT-0.3" xfId="50"/>
    <cellStyle name="Обычный_KRU.TARIFF.TE.FACT(v0.5)_import_02.02 2" xfId="51"/>
    <cellStyle name="Обычный_MINENERGO.340.PRIL79(v0.1)" xfId="52"/>
    <cellStyle name="Обычный_PREDEL.JKH.2010(v1.3)" xfId="53"/>
    <cellStyle name="Обычный_razrabotka_sablonov_po_WKU" xfId="54"/>
    <cellStyle name="Обычный_SIMPLE_1_massive2" xfId="55"/>
    <cellStyle name="Обычный_ЖКУ_проект3" xfId="56"/>
    <cellStyle name="Обычный_Макет_налог на прибыль v 0.6" xfId="57"/>
    <cellStyle name="Обычный_Мониторинг инвестиций" xfId="58"/>
    <cellStyle name="Обычный_Новая проверка голубых" xfId="59"/>
    <cellStyle name="Обычный_Шаблон по источникам для Модуля Реестр (2)" xfId="60"/>
    <cellStyle name="Открывавшаяся гиперссылка" xfId="79" builtinId="9" hidden="1"/>
    <cellStyle name="Процентный" xfId="84" builtinId="5" hidden="1"/>
    <cellStyle name="Финансовый" xfId="80" builtinId="3" hidden="1"/>
    <cellStyle name="Финансовый [0]" xfId="81" builtinId="6" hidden="1"/>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CC0000"/>
      <rgbColor rgb="0000FF00"/>
      <rgbColor rgb="00333399"/>
      <rgbColor rgb="00FFFF00"/>
      <rgbColor rgb="00FF00FF"/>
      <rgbColor rgb="0000FFFF"/>
      <rgbColor rgb="00800000"/>
      <rgbColor rgb="00008000"/>
      <rgbColor rgb="00000080"/>
      <rgbColor rgb="00808000"/>
      <rgbColor rgb="00800080"/>
      <rgbColor rgb="00008080"/>
      <rgbColor rgb="00C0C0C0"/>
      <rgbColor rgb="00A6A6A6"/>
      <rgbColor rgb="009999FF"/>
      <rgbColor rgb="00993366"/>
      <rgbColor rgb="00FFFFCC"/>
      <rgbColor rgb="00CCFFFF"/>
      <rgbColor rgb="00660066"/>
      <rgbColor rgb="00FFB7B7"/>
      <rgbColor rgb="000066CC"/>
      <rgbColor rgb="00CCCCFF"/>
      <rgbColor rgb="00000080"/>
      <rgbColor rgb="00FF00FF"/>
      <rgbColor rgb="00FFFF00"/>
      <rgbColor rgb="0000FFFF"/>
      <rgbColor rgb="00800080"/>
      <rgbColor rgb="00800000"/>
      <rgbColor rgb="00008080"/>
      <rgbColor rgb="000000FF"/>
      <rgbColor rgb="0000CCFF"/>
      <rgbColor rgb="00E3FAFD"/>
      <rgbColor rgb="00D7EAD3"/>
      <rgbColor rgb="00FFFFC0"/>
      <rgbColor rgb="00B7E4FF"/>
      <rgbColor rgb="00FFCCFF"/>
      <rgbColor rgb="00CC99FF"/>
      <rgbColor rgb="00FFCC99"/>
      <rgbColor rgb="003366FF"/>
      <rgbColor rgb="0033CCCC"/>
      <rgbColor rgb="0099CC00"/>
      <rgbColor rgb="00FFCC00"/>
      <rgbColor rgb="00FF9900"/>
      <rgbColor rgb="00FF6600"/>
      <rgbColor rgb="00666699"/>
      <rgbColor rgb="00BCBCBC"/>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png"/><Relationship Id="rId3" Type="http://schemas.openxmlformats.org/officeDocument/2006/relationships/image" Target="../media/image3.png"/><Relationship Id="rId7" Type="http://schemas.openxmlformats.org/officeDocument/2006/relationships/image" Target="../media/image7.png"/><Relationship Id="rId12" Type="http://schemas.openxmlformats.org/officeDocument/2006/relationships/image" Target="../media/image12.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5" Type="http://schemas.openxmlformats.org/officeDocument/2006/relationships/image" Target="../media/image15.emf"/><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 Id="rId14" Type="http://schemas.openxmlformats.org/officeDocument/2006/relationships/image" Target="../media/image14.png"/></Relationships>
</file>

<file path=xl/drawings/_rels/drawing3.xml.rels><?xml version="1.0" encoding="UTF-8" standalone="yes"?>
<Relationships xmlns="http://schemas.openxmlformats.org/package/2006/relationships"><Relationship Id="rId3" Type="http://schemas.openxmlformats.org/officeDocument/2006/relationships/image" Target="../media/image18.png"/><Relationship Id="rId2" Type="http://schemas.openxmlformats.org/officeDocument/2006/relationships/image" Target="../media/image17.png"/><Relationship Id="rId1" Type="http://schemas.openxmlformats.org/officeDocument/2006/relationships/image" Target="../media/image16.png"/></Relationships>
</file>

<file path=xl/drawings/_rels/drawing4.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5.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21.png"/><Relationship Id="rId1" Type="http://schemas.openxmlformats.org/officeDocument/2006/relationships/image" Target="../media/image22.png"/></Relationships>
</file>

<file path=xl/drawings/_rels/drawing6.xml.rels><?xml version="1.0" encoding="UTF-8" standalone="yes"?>
<Relationships xmlns="http://schemas.openxmlformats.org/package/2006/relationships"><Relationship Id="rId2" Type="http://schemas.openxmlformats.org/officeDocument/2006/relationships/image" Target="../media/image21.png"/><Relationship Id="rId1" Type="http://schemas.openxmlformats.org/officeDocument/2006/relationships/image" Target="../media/image22.png"/></Relationships>
</file>

<file path=xl/drawings/_rels/drawing7.xml.rels><?xml version="1.0" encoding="UTF-8" standalone="yes"?>
<Relationships xmlns="http://schemas.openxmlformats.org/package/2006/relationships"><Relationship Id="rId2" Type="http://schemas.openxmlformats.org/officeDocument/2006/relationships/image" Target="../media/image19.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1" Type="http://schemas.openxmlformats.org/officeDocument/2006/relationships/image" Target="../media/image16.png"/></Relationships>
</file>

<file path=xl/drawings/_rels/drawing9.xml.rels><?xml version="1.0" encoding="UTF-8" standalone="yes"?>
<Relationships xmlns="http://schemas.openxmlformats.org/package/2006/relationships"><Relationship Id="rId1" Type="http://schemas.openxmlformats.org/officeDocument/2006/relationships/image" Target="../media/image16.png"/></Relationships>
</file>

<file path=xl/drawings/drawing1.xml><?xml version="1.0" encoding="utf-8"?>
<xdr:wsDr xmlns:xdr="http://schemas.openxmlformats.org/drawingml/2006/spreadsheetDrawing" xmlns:a="http://schemas.openxmlformats.org/drawingml/2006/main">
  <xdr:twoCellAnchor editAs="absolute">
    <xdr:from>
      <xdr:col>1</xdr:col>
      <xdr:colOff>0</xdr:colOff>
      <xdr:row>18</xdr:row>
      <xdr:rowOff>19050</xdr:rowOff>
    </xdr:from>
    <xdr:to>
      <xdr:col>3</xdr:col>
      <xdr:colOff>0</xdr:colOff>
      <xdr:row>93</xdr:row>
      <xdr:rowOff>187325</xdr:rowOff>
    </xdr:to>
    <xdr:sp macro="[0]!Instruction.BlockClick" textlink="">
      <xdr:nvSpPr>
        <xdr:cNvPr id="2" name="InstrBlock_7">
          <a:extLst>
            <a:ext uri="{FF2B5EF4-FFF2-40B4-BE49-F238E27FC236}">
              <a16:creationId xmlns:a16="http://schemas.microsoft.com/office/drawing/2014/main" id="{69D88660-08AE-4902-BBF0-969AF44AA015}"/>
            </a:ext>
          </a:extLst>
        </xdr:cNvPr>
        <xdr:cNvSpPr txBox="1">
          <a:spLocks noChangeArrowheads="1"/>
        </xdr:cNvSpPr>
      </xdr:nvSpPr>
      <xdr:spPr bwMode="auto">
        <a:xfrm>
          <a:off x="219075" y="38385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Обновление</a:t>
          </a:r>
        </a:p>
      </xdr:txBody>
    </xdr:sp>
    <xdr:clientData/>
  </xdr:twoCellAnchor>
  <xdr:twoCellAnchor editAs="absolute">
    <xdr:from>
      <xdr:col>1</xdr:col>
      <xdr:colOff>0</xdr:colOff>
      <xdr:row>15</xdr:row>
      <xdr:rowOff>127000</xdr:rowOff>
    </xdr:from>
    <xdr:to>
      <xdr:col>3</xdr:col>
      <xdr:colOff>0</xdr:colOff>
      <xdr:row>18</xdr:row>
      <xdr:rowOff>19050</xdr:rowOff>
    </xdr:to>
    <xdr:sp macro="[0]!Instruction.BlockClick" textlink="">
      <xdr:nvSpPr>
        <xdr:cNvPr id="4" name="InstrBlock_6">
          <a:extLst>
            <a:ext uri="{FF2B5EF4-FFF2-40B4-BE49-F238E27FC236}">
              <a16:creationId xmlns:a16="http://schemas.microsoft.com/office/drawing/2014/main" id="{944AAD9C-2F6C-4E1B-93A6-42EEF41EC9D8}"/>
            </a:ext>
          </a:extLst>
        </xdr:cNvPr>
        <xdr:cNvSpPr txBox="1">
          <a:spLocks noChangeArrowheads="1"/>
        </xdr:cNvSpPr>
      </xdr:nvSpPr>
      <xdr:spPr bwMode="auto">
        <a:xfrm>
          <a:off x="219075" y="33750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Методология заполнения</a:t>
          </a:r>
        </a:p>
      </xdr:txBody>
    </xdr:sp>
    <xdr:clientData/>
  </xdr:twoCellAnchor>
  <xdr:twoCellAnchor editAs="absolute">
    <xdr:from>
      <xdr:col>1</xdr:col>
      <xdr:colOff>0</xdr:colOff>
      <xdr:row>13</xdr:row>
      <xdr:rowOff>44450</xdr:rowOff>
    </xdr:from>
    <xdr:to>
      <xdr:col>3</xdr:col>
      <xdr:colOff>0</xdr:colOff>
      <xdr:row>15</xdr:row>
      <xdr:rowOff>127000</xdr:rowOff>
    </xdr:to>
    <xdr:sp macro="[0]!Instruction.BlockClick" textlink="">
      <xdr:nvSpPr>
        <xdr:cNvPr id="5" name="InstrBlock_5">
          <a:extLst>
            <a:ext uri="{FF2B5EF4-FFF2-40B4-BE49-F238E27FC236}">
              <a16:creationId xmlns:a16="http://schemas.microsoft.com/office/drawing/2014/main" id="{CEA66A5C-8395-4310-82BD-C48103F4F514}"/>
            </a:ext>
          </a:extLst>
        </xdr:cNvPr>
        <xdr:cNvSpPr txBox="1">
          <a:spLocks noChangeArrowheads="1"/>
        </xdr:cNvSpPr>
      </xdr:nvSpPr>
      <xdr:spPr bwMode="auto">
        <a:xfrm>
          <a:off x="219075" y="2911475"/>
          <a:ext cx="2066925" cy="463550"/>
        </a:xfrm>
        <a:prstGeom prst="rect">
          <a:avLst/>
        </a:prstGeom>
        <a:solidFill>
          <a:srgbClr val="F0F0F0"/>
        </a:solidFill>
        <a:ln w="9525">
          <a:solidFill>
            <a:srgbClr val="BCBCBC"/>
          </a:solidFill>
          <a:miter lim="800000"/>
          <a:headEnd/>
          <a:tailEnd/>
        </a:ln>
      </xdr:spPr>
      <xdr:txBody>
        <a:bodyPr vertOverflow="clip" wrap="square" lIns="468000" tIns="46800" rIns="0" bIns="46800" anchor="ctr" upright="1"/>
        <a:lstStyle/>
        <a:p>
          <a:pPr algn="l" rtl="0">
            <a:defRPr sz="1000"/>
          </a:pPr>
          <a:r>
            <a:rPr lang="ru-RU" sz="1000" b="0" i="0" u="none" strike="noStrike" baseline="0">
              <a:solidFill>
                <a:srgbClr val="000000"/>
              </a:solidFill>
              <a:latin typeface="Tahoma"/>
              <a:ea typeface="Tahoma"/>
              <a:cs typeface="Tahoma"/>
            </a:rPr>
            <a:t>Организационно-технические консультации</a:t>
          </a:r>
        </a:p>
      </xdr:txBody>
    </xdr:sp>
    <xdr:clientData/>
  </xdr:twoCellAnchor>
  <xdr:twoCellAnchor editAs="absolute">
    <xdr:from>
      <xdr:col>1</xdr:col>
      <xdr:colOff>0</xdr:colOff>
      <xdr:row>12</xdr:row>
      <xdr:rowOff>66675</xdr:rowOff>
    </xdr:from>
    <xdr:to>
      <xdr:col>3</xdr:col>
      <xdr:colOff>0</xdr:colOff>
      <xdr:row>13</xdr:row>
      <xdr:rowOff>44450</xdr:rowOff>
    </xdr:to>
    <xdr:sp macro="[0]!Instruction.BlockClick" textlink="">
      <xdr:nvSpPr>
        <xdr:cNvPr id="6" name="InstrBlock_4">
          <a:extLst>
            <a:ext uri="{FF2B5EF4-FFF2-40B4-BE49-F238E27FC236}">
              <a16:creationId xmlns:a16="http://schemas.microsoft.com/office/drawing/2014/main" id="{BD275E26-58B1-4E10-94FC-6C49ED4891BE}"/>
            </a:ext>
          </a:extLst>
        </xdr:cNvPr>
        <xdr:cNvSpPr txBox="1">
          <a:spLocks noChangeArrowheads="1"/>
        </xdr:cNvSpPr>
      </xdr:nvSpPr>
      <xdr:spPr bwMode="auto">
        <a:xfrm>
          <a:off x="219075" y="24479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Проверка отчёта</a:t>
          </a:r>
        </a:p>
      </xdr:txBody>
    </xdr:sp>
    <xdr:clientData/>
  </xdr:twoCellAnchor>
  <xdr:twoCellAnchor editAs="absolute">
    <xdr:from>
      <xdr:col>1</xdr:col>
      <xdr:colOff>0</xdr:colOff>
      <xdr:row>10</xdr:row>
      <xdr:rowOff>98425</xdr:rowOff>
    </xdr:from>
    <xdr:to>
      <xdr:col>3</xdr:col>
      <xdr:colOff>0</xdr:colOff>
      <xdr:row>12</xdr:row>
      <xdr:rowOff>66675</xdr:rowOff>
    </xdr:to>
    <xdr:sp macro="[0]!Instruction.BlockClick" textlink="">
      <xdr:nvSpPr>
        <xdr:cNvPr id="7" name="InstrBlock_3">
          <a:extLst>
            <a:ext uri="{FF2B5EF4-FFF2-40B4-BE49-F238E27FC236}">
              <a16:creationId xmlns:a16="http://schemas.microsoft.com/office/drawing/2014/main" id="{0EFDE9BB-6D4F-4C2D-BDA3-8DA3CB8AC849}"/>
            </a:ext>
          </a:extLst>
        </xdr:cNvPr>
        <xdr:cNvSpPr txBox="1">
          <a:spLocks noChangeArrowheads="1"/>
        </xdr:cNvSpPr>
      </xdr:nvSpPr>
      <xdr:spPr bwMode="auto">
        <a:xfrm>
          <a:off x="219075" y="198437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Работа с реестрами</a:t>
          </a:r>
        </a:p>
      </xdr:txBody>
    </xdr:sp>
    <xdr:clientData/>
  </xdr:twoCellAnchor>
  <xdr:twoCellAnchor editAs="absolute">
    <xdr:from>
      <xdr:col>1</xdr:col>
      <xdr:colOff>0</xdr:colOff>
      <xdr:row>7</xdr:row>
      <xdr:rowOff>149225</xdr:rowOff>
    </xdr:from>
    <xdr:to>
      <xdr:col>3</xdr:col>
      <xdr:colOff>0</xdr:colOff>
      <xdr:row>10</xdr:row>
      <xdr:rowOff>98425</xdr:rowOff>
    </xdr:to>
    <xdr:sp macro="[0]!Instruction.BlockClick" textlink="">
      <xdr:nvSpPr>
        <xdr:cNvPr id="8" name="InstrBlock_2">
          <a:extLst>
            <a:ext uri="{FF2B5EF4-FFF2-40B4-BE49-F238E27FC236}">
              <a16:creationId xmlns:a16="http://schemas.microsoft.com/office/drawing/2014/main" id="{B6C19D54-E6C4-44A0-9FB1-36AC0E9549B5}"/>
            </a:ext>
          </a:extLst>
        </xdr:cNvPr>
        <xdr:cNvSpPr txBox="1">
          <a:spLocks noChangeArrowheads="1"/>
        </xdr:cNvSpPr>
      </xdr:nvSpPr>
      <xdr:spPr bwMode="auto">
        <a:xfrm>
          <a:off x="219075" y="1520825"/>
          <a:ext cx="2066925" cy="463550"/>
        </a:xfrm>
        <a:prstGeom prst="rect">
          <a:avLst/>
        </a:prstGeom>
        <a:solidFill>
          <a:srgbClr val="F0F0F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Условные обозначения</a:t>
          </a:r>
        </a:p>
      </xdr:txBody>
    </xdr:sp>
    <xdr:clientData/>
  </xdr:twoCellAnchor>
  <xdr:twoCellAnchor>
    <xdr:from>
      <xdr:col>4</xdr:col>
      <xdr:colOff>47624</xdr:colOff>
      <xdr:row>84</xdr:row>
      <xdr:rowOff>114299</xdr:rowOff>
    </xdr:from>
    <xdr:to>
      <xdr:col>9</xdr:col>
      <xdr:colOff>181724</xdr:colOff>
      <xdr:row>86</xdr:row>
      <xdr:rowOff>165299</xdr:rowOff>
    </xdr:to>
    <xdr:sp macro="[0]!Instruction.cmdGetUpdate_Click" textlink="">
      <xdr:nvSpPr>
        <xdr:cNvPr id="9" name="cmdGetUpdate">
          <a:extLst>
            <a:ext uri="{FF2B5EF4-FFF2-40B4-BE49-F238E27FC236}">
              <a16:creationId xmlns:a16="http://schemas.microsoft.com/office/drawing/2014/main" id="{DA6CF0DE-DBE0-4E36-84C1-A4BE3FD9A880}"/>
            </a:ext>
          </a:extLst>
        </xdr:cNvPr>
        <xdr:cNvSpPr txBox="1">
          <a:spLocks noChangeArrowheads="1"/>
        </xdr:cNvSpPr>
      </xdr:nvSpPr>
      <xdr:spPr bwMode="auto">
        <a:xfrm>
          <a:off x="2486024" y="4181475"/>
          <a:ext cx="318210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l" rtl="0">
            <a:defRPr sz="1000"/>
          </a:pPr>
          <a:r>
            <a:rPr lang="ru-RU" sz="1000" b="0" i="0" u="none" strike="noStrike" baseline="0">
              <a:solidFill>
                <a:srgbClr val="000000"/>
              </a:solidFill>
              <a:latin typeface="Tahoma"/>
              <a:ea typeface="Tahoma"/>
              <a:cs typeface="Tahoma"/>
            </a:rPr>
            <a:t>Обновить</a:t>
          </a:r>
        </a:p>
      </xdr:txBody>
    </xdr:sp>
    <xdr:clientData/>
  </xdr:twoCellAnchor>
  <xdr:twoCellAnchor>
    <xdr:from>
      <xdr:col>9</xdr:col>
      <xdr:colOff>257175</xdr:colOff>
      <xdr:row>84</xdr:row>
      <xdr:rowOff>114300</xdr:rowOff>
    </xdr:from>
    <xdr:to>
      <xdr:col>15</xdr:col>
      <xdr:colOff>105525</xdr:colOff>
      <xdr:row>86</xdr:row>
      <xdr:rowOff>165300</xdr:rowOff>
    </xdr:to>
    <xdr:sp macro="[0]!Instruction.cmdShowHideUpdateLog_Click" textlink="">
      <xdr:nvSpPr>
        <xdr:cNvPr id="10" name="cmdShowHideUpdateLog">
          <a:extLst>
            <a:ext uri="{FF2B5EF4-FFF2-40B4-BE49-F238E27FC236}">
              <a16:creationId xmlns:a16="http://schemas.microsoft.com/office/drawing/2014/main" id="{579571D5-57BC-4D3D-AC68-162889655226}"/>
            </a:ext>
          </a:extLst>
        </xdr:cNvPr>
        <xdr:cNvSpPr txBox="1">
          <a:spLocks noChangeArrowheads="1"/>
        </xdr:cNvSpPr>
      </xdr:nvSpPr>
      <xdr:spPr bwMode="auto">
        <a:xfrm>
          <a:off x="5743575" y="4181475"/>
          <a:ext cx="3505950" cy="0"/>
        </a:xfrm>
        <a:prstGeom prst="rect">
          <a:avLst/>
        </a:prstGeom>
        <a:solidFill>
          <a:srgbClr val="F0F0F0"/>
        </a:solidFill>
        <a:ln w="9525">
          <a:solidFill>
            <a:srgbClr val="A6A6A6"/>
          </a:solidFill>
          <a:miter lim="800000"/>
          <a:headEnd/>
          <a:tailEnd/>
        </a:ln>
      </xdr:spPr>
      <xdr:txBody>
        <a:bodyPr vertOverflow="clip" wrap="square" lIns="432000" tIns="36000" rIns="36000" bIns="36000" anchor="ctr" upright="1"/>
        <a:lstStyle/>
        <a:p>
          <a:pPr algn="ctr" rtl="0">
            <a:defRPr sz="1000"/>
          </a:pPr>
          <a:r>
            <a:rPr lang="ru-RU" sz="1000" b="0" i="0" u="none" strike="noStrike" baseline="0">
              <a:solidFill>
                <a:srgbClr val="000000"/>
              </a:solidFill>
              <a:latin typeface="Tahoma"/>
              <a:ea typeface="Tahoma"/>
              <a:cs typeface="Tahoma"/>
            </a:rPr>
            <a:t>Показать / скрыть лог обновления</a:t>
          </a:r>
        </a:p>
      </xdr:txBody>
    </xdr:sp>
    <xdr:clientData/>
  </xdr:twoCellAnchor>
  <xdr:twoCellAnchor>
    <xdr:from>
      <xdr:col>2</xdr:col>
      <xdr:colOff>0</xdr:colOff>
      <xdr:row>6</xdr:row>
      <xdr:rowOff>0</xdr:rowOff>
    </xdr:from>
    <xdr:to>
      <xdr:col>2</xdr:col>
      <xdr:colOff>0</xdr:colOff>
      <xdr:row>6</xdr:row>
      <xdr:rowOff>0</xdr:rowOff>
    </xdr:to>
    <xdr:pic>
      <xdr:nvPicPr>
        <xdr:cNvPr id="193546" name="Pict 9" descr="тест">
          <a:extLst>
            <a:ext uri="{FF2B5EF4-FFF2-40B4-BE49-F238E27FC236}">
              <a16:creationId xmlns:a16="http://schemas.microsoft.com/office/drawing/2014/main" id="{EC5B8B62-25A4-48F9-A72E-98B5280AA8D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7" name="Pict 9" descr="тест">
          <a:extLst>
            <a:ext uri="{FF2B5EF4-FFF2-40B4-BE49-F238E27FC236}">
              <a16:creationId xmlns:a16="http://schemas.microsoft.com/office/drawing/2014/main" id="{0B49AC9B-8B6A-4724-B7CF-12FCDD2AB9F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6</xdr:row>
      <xdr:rowOff>0</xdr:rowOff>
    </xdr:from>
    <xdr:to>
      <xdr:col>2</xdr:col>
      <xdr:colOff>0</xdr:colOff>
      <xdr:row>6</xdr:row>
      <xdr:rowOff>0</xdr:rowOff>
    </xdr:to>
    <xdr:pic>
      <xdr:nvPicPr>
        <xdr:cNvPr id="193548" name="Pict 9" descr="тест">
          <a:extLst>
            <a:ext uri="{FF2B5EF4-FFF2-40B4-BE49-F238E27FC236}">
              <a16:creationId xmlns:a16="http://schemas.microsoft.com/office/drawing/2014/main" id="{4BEC5D4B-641D-4580-B78C-21BA1432C1F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11811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0</xdr:colOff>
      <xdr:row>5</xdr:row>
      <xdr:rowOff>0</xdr:rowOff>
    </xdr:from>
    <xdr:to>
      <xdr:col>3</xdr:col>
      <xdr:colOff>0</xdr:colOff>
      <xdr:row>7</xdr:row>
      <xdr:rowOff>149225</xdr:rowOff>
    </xdr:to>
    <xdr:sp macro="[0]!Instruction.BlockClick" textlink="">
      <xdr:nvSpPr>
        <xdr:cNvPr id="14" name="InstrBlock_1">
          <a:extLst>
            <a:ext uri="{FF2B5EF4-FFF2-40B4-BE49-F238E27FC236}">
              <a16:creationId xmlns:a16="http://schemas.microsoft.com/office/drawing/2014/main" id="{5B445CAF-ADD7-4232-A2EA-D100314EA1D9}"/>
            </a:ext>
          </a:extLst>
        </xdr:cNvPr>
        <xdr:cNvSpPr txBox="1">
          <a:spLocks noChangeArrowheads="1"/>
        </xdr:cNvSpPr>
      </xdr:nvSpPr>
      <xdr:spPr bwMode="auto">
        <a:xfrm>
          <a:off x="219075" y="1057275"/>
          <a:ext cx="2066925" cy="463550"/>
        </a:xfrm>
        <a:prstGeom prst="rect">
          <a:avLst/>
        </a:prstGeom>
        <a:solidFill>
          <a:srgbClr val="FFC170"/>
        </a:solidFill>
        <a:ln w="9525">
          <a:solidFill>
            <a:srgbClr val="BCBCBC"/>
          </a:solidFill>
          <a:miter lim="800000"/>
          <a:headEnd/>
          <a:tailEnd/>
        </a:ln>
      </xdr:spPr>
      <xdr:txBody>
        <a:bodyPr vertOverflow="clip" wrap="square" lIns="468000" tIns="46800" rIns="36000" bIns="46800" anchor="ctr" upright="1"/>
        <a:lstStyle/>
        <a:p>
          <a:pPr algn="l" rtl="0">
            <a:defRPr sz="1000"/>
          </a:pPr>
          <a:r>
            <a:rPr lang="ru-RU" sz="1000" b="0" i="0" u="none" strike="noStrike" baseline="0">
              <a:solidFill>
                <a:srgbClr val="000000"/>
              </a:solidFill>
              <a:latin typeface="Tahoma"/>
              <a:ea typeface="Tahoma"/>
              <a:cs typeface="Tahoma"/>
            </a:rPr>
            <a:t>Технические требования</a:t>
          </a:r>
        </a:p>
      </xdr:txBody>
    </xdr:sp>
    <xdr:clientData/>
  </xdr:twoCellAnchor>
  <xdr:twoCellAnchor editAs="absolute">
    <xdr:from>
      <xdr:col>1</xdr:col>
      <xdr:colOff>66675</xdr:colOff>
      <xdr:row>5</xdr:row>
      <xdr:rowOff>57150</xdr:rowOff>
    </xdr:from>
    <xdr:to>
      <xdr:col>1</xdr:col>
      <xdr:colOff>447675</xdr:colOff>
      <xdr:row>7</xdr:row>
      <xdr:rowOff>123825</xdr:rowOff>
    </xdr:to>
    <xdr:pic macro="[0]!Instruction.BlockClick">
      <xdr:nvPicPr>
        <xdr:cNvPr id="193550" name="InstrImg_1" descr="icon1">
          <a:extLst>
            <a:ext uri="{FF2B5EF4-FFF2-40B4-BE49-F238E27FC236}">
              <a16:creationId xmlns:a16="http://schemas.microsoft.com/office/drawing/2014/main" id="{753D3B4E-F410-4D4B-BACC-492291781425}"/>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85750" y="11144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7</xdr:row>
      <xdr:rowOff>180975</xdr:rowOff>
    </xdr:from>
    <xdr:to>
      <xdr:col>1</xdr:col>
      <xdr:colOff>428625</xdr:colOff>
      <xdr:row>10</xdr:row>
      <xdr:rowOff>57150</xdr:rowOff>
    </xdr:to>
    <xdr:pic macro="[0]!Instruction.BlockClick">
      <xdr:nvPicPr>
        <xdr:cNvPr id="193551" name="InstrImg_2" descr="icon2">
          <a:extLst>
            <a:ext uri="{FF2B5EF4-FFF2-40B4-BE49-F238E27FC236}">
              <a16:creationId xmlns:a16="http://schemas.microsoft.com/office/drawing/2014/main" id="{E831D2F6-6994-4FDA-B031-016011203EB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66700" y="1552575"/>
          <a:ext cx="381000" cy="390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10</xdr:row>
      <xdr:rowOff>133350</xdr:rowOff>
    </xdr:from>
    <xdr:to>
      <xdr:col>1</xdr:col>
      <xdr:colOff>428625</xdr:colOff>
      <xdr:row>12</xdr:row>
      <xdr:rowOff>38100</xdr:rowOff>
    </xdr:to>
    <xdr:pic macro="[0]!Instruction.BlockClick">
      <xdr:nvPicPr>
        <xdr:cNvPr id="193552" name="InstrImg_3" descr="icon3">
          <a:extLst>
            <a:ext uri="{FF2B5EF4-FFF2-40B4-BE49-F238E27FC236}">
              <a16:creationId xmlns:a16="http://schemas.microsoft.com/office/drawing/2014/main" id="{A2179906-2EB2-48CE-955E-34473C2C73D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266700" y="201930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12</xdr:row>
      <xdr:rowOff>114300</xdr:rowOff>
    </xdr:from>
    <xdr:to>
      <xdr:col>1</xdr:col>
      <xdr:colOff>428625</xdr:colOff>
      <xdr:row>13</xdr:row>
      <xdr:rowOff>28575</xdr:rowOff>
    </xdr:to>
    <xdr:pic macro="[0]!Instruction.BlockClick">
      <xdr:nvPicPr>
        <xdr:cNvPr id="193553" name="InstrImg_4" descr="icon4">
          <a:extLst>
            <a:ext uri="{FF2B5EF4-FFF2-40B4-BE49-F238E27FC236}">
              <a16:creationId xmlns:a16="http://schemas.microsoft.com/office/drawing/2014/main" id="{FD27BF1D-BB70-486D-9EF6-0B995633498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66700" y="2495550"/>
          <a:ext cx="38100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47625</xdr:colOff>
      <xdr:row>13</xdr:row>
      <xdr:rowOff>95250</xdr:rowOff>
    </xdr:from>
    <xdr:to>
      <xdr:col>1</xdr:col>
      <xdr:colOff>428625</xdr:colOff>
      <xdr:row>15</xdr:row>
      <xdr:rowOff>95250</xdr:rowOff>
    </xdr:to>
    <xdr:pic macro="[0]!Instruction.BlockClick">
      <xdr:nvPicPr>
        <xdr:cNvPr id="193554" name="InstrImg_5" descr="icon5">
          <a:extLst>
            <a:ext uri="{FF2B5EF4-FFF2-40B4-BE49-F238E27FC236}">
              <a16:creationId xmlns:a16="http://schemas.microsoft.com/office/drawing/2014/main" id="{EA8A88A2-8C1E-4AA7-9561-1161736AEC7F}"/>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266700" y="296227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66675</xdr:colOff>
      <xdr:row>16</xdr:row>
      <xdr:rowOff>0</xdr:rowOff>
    </xdr:from>
    <xdr:to>
      <xdr:col>1</xdr:col>
      <xdr:colOff>447675</xdr:colOff>
      <xdr:row>18</xdr:row>
      <xdr:rowOff>0</xdr:rowOff>
    </xdr:to>
    <xdr:pic macro="[0]!Instruction.BlockClick">
      <xdr:nvPicPr>
        <xdr:cNvPr id="193555" name="InstrImg_6" descr="icon6">
          <a:extLst>
            <a:ext uri="{FF2B5EF4-FFF2-40B4-BE49-F238E27FC236}">
              <a16:creationId xmlns:a16="http://schemas.microsoft.com/office/drawing/2014/main" id="{02531D4F-1F08-4E32-A01B-E859C283CB5F}"/>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285750" y="3438525"/>
          <a:ext cx="38100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18</xdr:row>
      <xdr:rowOff>0</xdr:rowOff>
    </xdr:from>
    <xdr:to>
      <xdr:col>2</xdr:col>
      <xdr:colOff>0</xdr:colOff>
      <xdr:row>18</xdr:row>
      <xdr:rowOff>0</xdr:rowOff>
    </xdr:to>
    <xdr:pic>
      <xdr:nvPicPr>
        <xdr:cNvPr id="193556" name="Pict 9" descr="тест">
          <a:extLst>
            <a:ext uri="{FF2B5EF4-FFF2-40B4-BE49-F238E27FC236}">
              <a16:creationId xmlns:a16="http://schemas.microsoft.com/office/drawing/2014/main" id="{9EF8EDF4-DB6B-445D-A90A-4C53C04E304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3819525"/>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32</xdr:row>
      <xdr:rowOff>0</xdr:rowOff>
    </xdr:from>
    <xdr:to>
      <xdr:col>2</xdr:col>
      <xdr:colOff>0</xdr:colOff>
      <xdr:row>32</xdr:row>
      <xdr:rowOff>0</xdr:rowOff>
    </xdr:to>
    <xdr:pic>
      <xdr:nvPicPr>
        <xdr:cNvPr id="193557" name="Pict 9" descr="тест">
          <a:extLst>
            <a:ext uri="{FF2B5EF4-FFF2-40B4-BE49-F238E27FC236}">
              <a16:creationId xmlns:a16="http://schemas.microsoft.com/office/drawing/2014/main" id="{185BC1DF-B0AE-480B-A3D0-20BC37F757C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100" y="411480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absolute">
    <xdr:from>
      <xdr:col>1</xdr:col>
      <xdr:colOff>19050</xdr:colOff>
      <xdr:row>18</xdr:row>
      <xdr:rowOff>47625</xdr:rowOff>
    </xdr:from>
    <xdr:to>
      <xdr:col>1</xdr:col>
      <xdr:colOff>447675</xdr:colOff>
      <xdr:row>94</xdr:row>
      <xdr:rowOff>9525</xdr:rowOff>
    </xdr:to>
    <xdr:pic macro="[0]!Instruction.BlockClick">
      <xdr:nvPicPr>
        <xdr:cNvPr id="193558" name="InstrImg_7" descr="icon8.png">
          <a:extLst>
            <a:ext uri="{FF2B5EF4-FFF2-40B4-BE49-F238E27FC236}">
              <a16:creationId xmlns:a16="http://schemas.microsoft.com/office/drawing/2014/main" id="{02EC7B32-0FC6-4A37-B950-E74752FE64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238125" y="386715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59" name="chkGetUpdatesTrue" descr="check_yes.jpg">
          <a:extLst>
            <a:ext uri="{FF2B5EF4-FFF2-40B4-BE49-F238E27FC236}">
              <a16:creationId xmlns:a16="http://schemas.microsoft.com/office/drawing/2014/main" id="{771ECF99-7FFF-46BB-AE1F-D9518B86C1D7}"/>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0" name="chkNoUpdatesFalse" descr="check_no.png">
          <a:extLst>
            <a:ext uri="{FF2B5EF4-FFF2-40B4-BE49-F238E27FC236}">
              <a16:creationId xmlns:a16="http://schemas.microsoft.com/office/drawing/2014/main" id="{BBDCEB04-1495-4658-9BFC-BD23ABFBA1E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82</xdr:row>
      <xdr:rowOff>57150</xdr:rowOff>
    </xdr:from>
    <xdr:to>
      <xdr:col>4</xdr:col>
      <xdr:colOff>257175</xdr:colOff>
      <xdr:row>83</xdr:row>
      <xdr:rowOff>19050</xdr:rowOff>
    </xdr:to>
    <xdr:pic macro="[0]!Instruction.chkUpdates_Click">
      <xdr:nvPicPr>
        <xdr:cNvPr id="193561" name="chkNoUpdatesTrue" descr="check_yes.jpg" hidden="1">
          <a:extLst>
            <a:ext uri="{FF2B5EF4-FFF2-40B4-BE49-F238E27FC236}">
              <a16:creationId xmlns:a16="http://schemas.microsoft.com/office/drawing/2014/main" id="{82CF737A-72E0-4DE9-956B-2F91D4376E2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104775</xdr:colOff>
      <xdr:row>80</xdr:row>
      <xdr:rowOff>47625</xdr:rowOff>
    </xdr:from>
    <xdr:to>
      <xdr:col>4</xdr:col>
      <xdr:colOff>257175</xdr:colOff>
      <xdr:row>81</xdr:row>
      <xdr:rowOff>9525</xdr:rowOff>
    </xdr:to>
    <xdr:pic macro="[0]!Instruction.chkUpdates_Click">
      <xdr:nvPicPr>
        <xdr:cNvPr id="193562" name="chkGetUpdatesFalse" descr="check_no.png" hidden="1">
          <a:extLst>
            <a:ext uri="{FF2B5EF4-FFF2-40B4-BE49-F238E27FC236}">
              <a16:creationId xmlns:a16="http://schemas.microsoft.com/office/drawing/2014/main" id="{0F219FB8-6F21-4410-8B37-44D2EF25AB9D}"/>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2676525" y="4114800"/>
          <a:ext cx="1524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57150</xdr:colOff>
      <xdr:row>84</xdr:row>
      <xdr:rowOff>104775</xdr:rowOff>
    </xdr:from>
    <xdr:to>
      <xdr:col>5</xdr:col>
      <xdr:colOff>180975</xdr:colOff>
      <xdr:row>86</xdr:row>
      <xdr:rowOff>142875</xdr:rowOff>
    </xdr:to>
    <xdr:pic macro="[0]!Instruction.cmdGetUpdate_Click">
      <xdr:nvPicPr>
        <xdr:cNvPr id="193563" name="cmdGetUpdateImg" descr="icon11.png">
          <a:extLst>
            <a:ext uri="{FF2B5EF4-FFF2-40B4-BE49-F238E27FC236}">
              <a16:creationId xmlns:a16="http://schemas.microsoft.com/office/drawing/2014/main" id="{D0E52545-E333-4615-B0B0-570CEA264FA8}"/>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2628900"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9</xdr:col>
      <xdr:colOff>276225</xdr:colOff>
      <xdr:row>84</xdr:row>
      <xdr:rowOff>104775</xdr:rowOff>
    </xdr:from>
    <xdr:to>
      <xdr:col>11</xdr:col>
      <xdr:colOff>104775</xdr:colOff>
      <xdr:row>86</xdr:row>
      <xdr:rowOff>142875</xdr:rowOff>
    </xdr:to>
    <xdr:pic macro="[0]!Instruction.cmdShowHideUpdateLog_Click">
      <xdr:nvPicPr>
        <xdr:cNvPr id="193564" name="cmdShowHideUpdateLogImg" descr="icon13.png">
          <a:extLst>
            <a:ext uri="{FF2B5EF4-FFF2-40B4-BE49-F238E27FC236}">
              <a16:creationId xmlns:a16="http://schemas.microsoft.com/office/drawing/2014/main" id="{651D5AD0-A5C0-4EE6-BFF9-F1727AF35255}"/>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rcRect/>
        <a:stretch>
          <a:fillRect/>
        </a:stretch>
      </xdr:blipFill>
      <xdr:spPr bwMode="auto">
        <a:xfrm>
          <a:off x="4333875" y="4114800"/>
          <a:ext cx="4191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219380</xdr:colOff>
      <xdr:row>2</xdr:row>
      <xdr:rowOff>9392</xdr:rowOff>
    </xdr:from>
    <xdr:to>
      <xdr:col>2</xdr:col>
      <xdr:colOff>1303225</xdr:colOff>
      <xdr:row>2</xdr:row>
      <xdr:rowOff>223955</xdr:rowOff>
    </xdr:to>
    <xdr:sp macro="" textlink="">
      <xdr:nvSpPr>
        <xdr:cNvPr id="31" name="cmdAct_1">
          <a:extLst>
            <a:ext uri="{FF2B5EF4-FFF2-40B4-BE49-F238E27FC236}">
              <a16:creationId xmlns:a16="http://schemas.microsoft.com/office/drawing/2014/main" id="{E38BBD5D-84D4-4953-97BC-EC32F85B037D}"/>
            </a:ext>
          </a:extLst>
        </xdr:cNvPr>
        <xdr:cNvSpPr txBox="1">
          <a:spLocks noChangeArrowheads="1"/>
        </xdr:cNvSpPr>
      </xdr:nvSpPr>
      <xdr:spPr bwMode="auto">
        <a:xfrm>
          <a:off x="1019480" y="352292"/>
          <a:ext cx="1083845" cy="214563"/>
        </a:xfrm>
        <a:prstGeom prst="rect">
          <a:avLst/>
        </a:prstGeom>
        <a:solidFill>
          <a:srgbClr val="B3FFD9"/>
        </a:solidFill>
        <a:ln w="9525">
          <a:noFill/>
          <a:miter lim="800000"/>
          <a:headEnd/>
          <a:tailEnd/>
        </a:ln>
      </xdr:spPr>
      <xdr:txBody>
        <a:bodyPr vertOverflow="clip" wrap="square" lIns="360000" tIns="36000" rIns="36000" bIns="36000" anchor="ctr" upright="1"/>
        <a:lstStyle/>
        <a:p>
          <a:pPr algn="l" rtl="0">
            <a:defRPr sz="1000"/>
          </a:pPr>
          <a:r>
            <a:rPr lang="ru-RU" sz="1000" b="0" i="0" u="none" strike="noStrike" baseline="0">
              <a:solidFill>
                <a:schemeClr val="tx1"/>
              </a:solidFill>
              <a:latin typeface="Tahoma"/>
              <a:ea typeface="Tahoma"/>
              <a:cs typeface="Tahoma"/>
            </a:rPr>
            <a:t>Актуальна</a:t>
          </a:r>
        </a:p>
      </xdr:txBody>
    </xdr:sp>
    <xdr:clientData/>
  </xdr:twoCellAnchor>
  <xdr:twoCellAnchor>
    <xdr:from>
      <xdr:col>2</xdr:col>
      <xdr:colOff>190500</xdr:colOff>
      <xdr:row>1</xdr:row>
      <xdr:rowOff>114300</xdr:rowOff>
    </xdr:from>
    <xdr:to>
      <xdr:col>2</xdr:col>
      <xdr:colOff>476250</xdr:colOff>
      <xdr:row>3</xdr:row>
      <xdr:rowOff>57150</xdr:rowOff>
    </xdr:to>
    <xdr:pic>
      <xdr:nvPicPr>
        <xdr:cNvPr id="193566" name="cmdAct_2" descr="icon15.png">
          <a:extLst>
            <a:ext uri="{FF2B5EF4-FFF2-40B4-BE49-F238E27FC236}">
              <a16:creationId xmlns:a16="http://schemas.microsoft.com/office/drawing/2014/main" id="{5496FF49-AC47-4592-B898-FC5D76C40FE7}"/>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990600" y="247650"/>
          <a:ext cx="285750"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219075</xdr:colOff>
      <xdr:row>2</xdr:row>
      <xdr:rowOff>9525</xdr:rowOff>
    </xdr:from>
    <xdr:to>
      <xdr:col>4</xdr:col>
      <xdr:colOff>81629</xdr:colOff>
      <xdr:row>2</xdr:row>
      <xdr:rowOff>219075</xdr:rowOff>
    </xdr:to>
    <xdr:sp macro="[0]!Instruction.cmdGetUpdate_Click" textlink="">
      <xdr:nvSpPr>
        <xdr:cNvPr id="33" name="cmdNoAct_1" hidden="1">
          <a:extLst>
            <a:ext uri="{FF2B5EF4-FFF2-40B4-BE49-F238E27FC236}">
              <a16:creationId xmlns:a16="http://schemas.microsoft.com/office/drawing/2014/main" id="{733EE30E-87E5-46F2-ACAF-C659D2BE7F72}"/>
            </a:ext>
          </a:extLst>
        </xdr:cNvPr>
        <xdr:cNvSpPr txBox="1">
          <a:spLocks noChangeArrowheads="1"/>
        </xdr:cNvSpPr>
      </xdr:nvSpPr>
      <xdr:spPr bwMode="auto">
        <a:xfrm>
          <a:off x="1019175" y="352425"/>
          <a:ext cx="1634204" cy="209550"/>
        </a:xfrm>
        <a:prstGeom prst="rect">
          <a:avLst/>
        </a:prstGeom>
        <a:solidFill>
          <a:srgbClr val="FF5050"/>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chemeClr val="bg1"/>
              </a:solidFill>
              <a:latin typeface="Tahoma"/>
              <a:ea typeface="Tahoma"/>
              <a:cs typeface="Tahoma"/>
            </a:rPr>
            <a:t>Требуется обновление</a:t>
          </a:r>
        </a:p>
      </xdr:txBody>
    </xdr:sp>
    <xdr:clientData/>
  </xdr:twoCellAnchor>
  <xdr:twoCellAnchor editAs="oneCell">
    <xdr:from>
      <xdr:col>2</xdr:col>
      <xdr:colOff>228600</xdr:colOff>
      <xdr:row>1</xdr:row>
      <xdr:rowOff>200025</xdr:rowOff>
    </xdr:from>
    <xdr:to>
      <xdr:col>2</xdr:col>
      <xdr:colOff>476250</xdr:colOff>
      <xdr:row>3</xdr:row>
      <xdr:rowOff>9525</xdr:rowOff>
    </xdr:to>
    <xdr:pic>
      <xdr:nvPicPr>
        <xdr:cNvPr id="193568" name="cmdNoAct_2" descr="icon16.png" hidden="1">
          <a:extLst>
            <a:ext uri="{FF2B5EF4-FFF2-40B4-BE49-F238E27FC236}">
              <a16:creationId xmlns:a16="http://schemas.microsoft.com/office/drawing/2014/main" id="{4B825417-33EA-42EF-939A-9C7931B7318F}"/>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rcRect/>
        <a:stretch>
          <a:fillRect/>
        </a:stretch>
      </xdr:blipFill>
      <xdr:spPr bwMode="auto">
        <a:xfrm>
          <a:off x="1028700" y="3333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220436</xdr:colOff>
      <xdr:row>2</xdr:row>
      <xdr:rowOff>3612</xdr:rowOff>
    </xdr:from>
    <xdr:to>
      <xdr:col>4</xdr:col>
      <xdr:colOff>141514</xdr:colOff>
      <xdr:row>2</xdr:row>
      <xdr:rowOff>219612</xdr:rowOff>
    </xdr:to>
    <xdr:sp macro="" textlink="">
      <xdr:nvSpPr>
        <xdr:cNvPr id="35" name="cmdNoInet_1" hidden="1">
          <a:extLst>
            <a:ext uri="{FF2B5EF4-FFF2-40B4-BE49-F238E27FC236}">
              <a16:creationId xmlns:a16="http://schemas.microsoft.com/office/drawing/2014/main" id="{1B1CA5AD-2968-4ACE-AA19-5C53CE0F89EE}"/>
            </a:ext>
          </a:extLst>
        </xdr:cNvPr>
        <xdr:cNvSpPr txBox="1">
          <a:spLocks noChangeArrowheads="1"/>
        </xdr:cNvSpPr>
      </xdr:nvSpPr>
      <xdr:spPr bwMode="auto">
        <a:xfrm>
          <a:off x="1020536" y="346512"/>
          <a:ext cx="1692728" cy="216000"/>
        </a:xfrm>
        <a:prstGeom prst="rect">
          <a:avLst/>
        </a:prstGeom>
        <a:solidFill>
          <a:srgbClr val="FFCC66"/>
        </a:solidFill>
        <a:ln w="9525">
          <a:noFill/>
          <a:miter lim="800000"/>
          <a:headEnd/>
          <a:tailEnd/>
        </a:ln>
      </xdr:spPr>
      <xdr:txBody>
        <a:bodyPr vertOverflow="clip" wrap="square" lIns="288000" tIns="36000" rIns="0" bIns="36000" anchor="ctr" upright="1"/>
        <a:lstStyle/>
        <a:p>
          <a:pPr algn="l" rtl="0">
            <a:defRPr sz="1000"/>
          </a:pPr>
          <a:r>
            <a:rPr lang="ru-RU" sz="1000" b="0" i="0" u="none" strike="noStrike" baseline="0">
              <a:solidFill>
                <a:sysClr val="windowText" lastClr="000000"/>
              </a:solidFill>
              <a:latin typeface="Tahoma"/>
              <a:ea typeface="Tahoma"/>
              <a:cs typeface="Tahoma"/>
            </a:rPr>
            <a:t>Ошибка подключения</a:t>
          </a:r>
        </a:p>
      </xdr:txBody>
    </xdr:sp>
    <xdr:clientData/>
  </xdr:twoCellAnchor>
  <xdr:oneCellAnchor>
    <xdr:from>
      <xdr:col>2</xdr:col>
      <xdr:colOff>200025</xdr:colOff>
      <xdr:row>1</xdr:row>
      <xdr:rowOff>136963</xdr:rowOff>
    </xdr:from>
    <xdr:ext cx="250371" cy="374141"/>
    <xdr:sp macro="" textlink="">
      <xdr:nvSpPr>
        <xdr:cNvPr id="36" name="cmdNoInet_2" hidden="1">
          <a:extLst>
            <a:ext uri="{FF2B5EF4-FFF2-40B4-BE49-F238E27FC236}">
              <a16:creationId xmlns:a16="http://schemas.microsoft.com/office/drawing/2014/main" id="{6F020354-4245-4BCD-BFC6-A2C142E8BA1A}"/>
            </a:ext>
          </a:extLst>
        </xdr:cNvPr>
        <xdr:cNvSpPr txBox="1"/>
      </xdr:nvSpPr>
      <xdr:spPr>
        <a:xfrm>
          <a:off x="1000125" y="270313"/>
          <a:ext cx="250371" cy="3741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ru-RU" sz="1800" b="1">
              <a:solidFill>
                <a:schemeClr val="bg1"/>
              </a:solidFill>
            </a:rPr>
            <a:t>!</a:t>
          </a:r>
        </a:p>
      </xdr:txBody>
    </xdr:sp>
    <xdr:clientData/>
  </xdr:oneCellAnchor>
  <xdr:twoCellAnchor>
    <xdr:from>
      <xdr:col>18</xdr:col>
      <xdr:colOff>200025</xdr:colOff>
      <xdr:row>1</xdr:row>
      <xdr:rowOff>47625</xdr:rowOff>
    </xdr:from>
    <xdr:to>
      <xdr:col>24</xdr:col>
      <xdr:colOff>267803</xdr:colOff>
      <xdr:row>2</xdr:row>
      <xdr:rowOff>123825</xdr:rowOff>
    </xdr:to>
    <xdr:sp macro="[0]!Instruction.cmdStart_Click" textlink="">
      <xdr:nvSpPr>
        <xdr:cNvPr id="37" name="cmdStart" hidden="1">
          <a:extLst>
            <a:ext uri="{FF2B5EF4-FFF2-40B4-BE49-F238E27FC236}">
              <a16:creationId xmlns:a16="http://schemas.microsoft.com/office/drawing/2014/main" id="{D3A304BE-229E-48A7-9239-1E5802CB8184}"/>
            </a:ext>
          </a:extLst>
        </xdr:cNvPr>
        <xdr:cNvSpPr>
          <a:spLocks noChangeArrowheads="1"/>
        </xdr:cNvSpPr>
      </xdr:nvSpPr>
      <xdr:spPr bwMode="auto">
        <a:xfrm>
          <a:off x="6915150" y="180975"/>
          <a:ext cx="1839428" cy="285750"/>
        </a:xfrm>
        <a:prstGeom prst="roundRect">
          <a:avLst>
            <a:gd name="adj" fmla="val 0"/>
          </a:avLst>
        </a:prstGeom>
        <a:solidFill>
          <a:srgbClr val="DDDDDD"/>
        </a:solidFill>
        <a:ln w="3175" algn="ctr">
          <a:solidFill>
            <a:srgbClr val="BCBCBC"/>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Приступить к заполнению</a:t>
          </a:r>
        </a:p>
      </xdr:txBody>
    </xdr:sp>
    <xdr:clientData/>
  </xdr:twoCellAnchor>
  <xdr:twoCellAnchor editAs="oneCell">
    <xdr:from>
      <xdr:col>2</xdr:col>
      <xdr:colOff>0</xdr:colOff>
      <xdr:row>6</xdr:row>
      <xdr:rowOff>0</xdr:rowOff>
    </xdr:from>
    <xdr:to>
      <xdr:col>22</xdr:col>
      <xdr:colOff>66675</xdr:colOff>
      <xdr:row>105</xdr:row>
      <xdr:rowOff>9525</xdr:rowOff>
    </xdr:to>
    <xdr:pic>
      <xdr:nvPicPr>
        <xdr:cNvPr id="193537" name="InstrWord" hidden="1">
          <a:extLst>
            <a:ext uri="{FF2B5EF4-FFF2-40B4-BE49-F238E27FC236}">
              <a16:creationId xmlns:a16="http://schemas.microsoft.com/office/drawing/2014/main" id="{80B408D6-3C46-4094-8CD5-DA82957DEFEF}"/>
            </a:ext>
          </a:extLst>
        </xdr:cNvPr>
        <xdr:cNvPicPr>
          <a:picLocks noChangeAspect="1" noChangeArrowheads="1"/>
        </xdr:cNvPicPr>
      </xdr:nvPicPr>
      <xdr:blipFill>
        <a:blip xmlns:r="http://schemas.openxmlformats.org/officeDocument/2006/relationships" r:embed="rId15" cstate="print">
          <a:extLst>
            <a:ext uri="{28A0092B-C50C-407E-A947-70E740481C1C}">
              <a14:useLocalDpi xmlns:a14="http://schemas.microsoft.com/office/drawing/2010/main" val="0"/>
            </a:ext>
          </a:extLst>
        </a:blip>
        <a:srcRect/>
        <a:stretch>
          <a:fillRect/>
        </a:stretch>
      </xdr:blipFill>
      <xdr:spPr bwMode="auto">
        <a:xfrm>
          <a:off x="800100" y="1181100"/>
          <a:ext cx="7162800" cy="4705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66675</xdr:colOff>
      <xdr:row>0</xdr:row>
      <xdr:rowOff>47625</xdr:rowOff>
    </xdr:from>
    <xdr:to>
      <xdr:col>6</xdr:col>
      <xdr:colOff>78601</xdr:colOff>
      <xdr:row>0</xdr:row>
      <xdr:rowOff>301503</xdr:rowOff>
    </xdr:to>
    <xdr:sp macro="[0]!modUpdTemplLogger.Clear" textlink="">
      <xdr:nvSpPr>
        <xdr:cNvPr id="194761" name="cmdStart">
          <a:extLst>
            <a:ext uri="{FF2B5EF4-FFF2-40B4-BE49-F238E27FC236}">
              <a16:creationId xmlns:a16="http://schemas.microsoft.com/office/drawing/2014/main" id="{CE2D983F-73F5-4AFC-AD6E-CDD1D524DB44}"/>
            </a:ext>
          </a:extLst>
        </xdr:cNvPr>
        <xdr:cNvSpPr>
          <a:spLocks noChangeArrowheads="1"/>
        </xdr:cNvSpPr>
      </xdr:nvSpPr>
      <xdr:spPr bwMode="auto">
        <a:xfrm>
          <a:off x="9544050" y="47625"/>
          <a:ext cx="1840726" cy="253878"/>
        </a:xfrm>
        <a:prstGeom prst="roundRect">
          <a:avLst>
            <a:gd name="adj" fmla="val 0"/>
          </a:avLst>
        </a:prstGeom>
        <a:solidFill>
          <a:srgbClr val="DDDDDD"/>
        </a:solidFill>
        <a:ln w="3175" algn="ctr">
          <a:solidFill>
            <a:srgbClr val="C0C0C0"/>
          </a:solidFill>
          <a:round/>
          <a:headEnd/>
          <a:tailEnd/>
        </a:ln>
        <a:effectLst/>
      </xdr:spPr>
      <xdr:txBody>
        <a:bodyPr vertOverflow="clip" wrap="square" lIns="27432" tIns="18288" rIns="27432" bIns="18288" anchor="ctr" upright="1"/>
        <a:lstStyle/>
        <a:p>
          <a:pPr algn="ctr" rtl="0">
            <a:defRPr sz="1000"/>
          </a:pPr>
          <a:r>
            <a:rPr lang="ru-RU" sz="900" b="0" i="0" u="none" strike="noStrike" baseline="0">
              <a:solidFill>
                <a:srgbClr val="000000"/>
              </a:solidFill>
              <a:latin typeface="Tahoma"/>
              <a:ea typeface="Tahoma"/>
              <a:cs typeface="Tahoma"/>
            </a:rPr>
            <a:t>Очистить лог</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38100</xdr:colOff>
      <xdr:row>13</xdr:row>
      <xdr:rowOff>0</xdr:rowOff>
    </xdr:from>
    <xdr:to>
      <xdr:col>6</xdr:col>
      <xdr:colOff>228600</xdr:colOff>
      <xdr:row>18</xdr:row>
      <xdr:rowOff>152400</xdr:rowOff>
    </xdr:to>
    <xdr:grpSp>
      <xdr:nvGrpSpPr>
        <xdr:cNvPr id="214017" name="shCalendar" hidden="1">
          <a:extLst>
            <a:ext uri="{FF2B5EF4-FFF2-40B4-BE49-F238E27FC236}">
              <a16:creationId xmlns:a16="http://schemas.microsoft.com/office/drawing/2014/main" id="{A1C41631-4CB0-4C84-BF5A-C5B00613A24D}"/>
            </a:ext>
          </a:extLst>
        </xdr:cNvPr>
        <xdr:cNvGrpSpPr>
          <a:grpSpLocks/>
        </xdr:cNvGrpSpPr>
      </xdr:nvGrpSpPr>
      <xdr:grpSpPr bwMode="auto">
        <a:xfrm>
          <a:off x="6515100" y="1962150"/>
          <a:ext cx="190500" cy="190500"/>
          <a:chOff x="13896191" y="1813753"/>
          <a:chExt cx="211023" cy="178845"/>
        </a:xfrm>
      </xdr:grpSpPr>
      <xdr:sp macro="[0]!modfrmDateChoose.CalendarShow" textlink="">
        <xdr:nvSpPr>
          <xdr:cNvPr id="214028" name="shCalendar_bck" hidden="1">
            <a:extLst>
              <a:ext uri="{FF2B5EF4-FFF2-40B4-BE49-F238E27FC236}">
                <a16:creationId xmlns:a16="http://schemas.microsoft.com/office/drawing/2014/main" id="{B0463ED4-60BB-4CF2-A806-5FF099607B4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4029" name="shCalendar_1" descr="CalendarSmall.bmp" hidden="1">
            <a:extLst>
              <a:ext uri="{FF2B5EF4-FFF2-40B4-BE49-F238E27FC236}">
                <a16:creationId xmlns:a16="http://schemas.microsoft.com/office/drawing/2014/main" id="{A93FFFB6-CA5D-4353-AEB9-43624FA11918}"/>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xdr:from>
      <xdr:col>5</xdr:col>
      <xdr:colOff>1</xdr:colOff>
      <xdr:row>40</xdr:row>
      <xdr:rowOff>47625</xdr:rowOff>
    </xdr:from>
    <xdr:to>
      <xdr:col>6</xdr:col>
      <xdr:colOff>1</xdr:colOff>
      <xdr:row>40</xdr:row>
      <xdr:rowOff>333375</xdr:rowOff>
    </xdr:to>
    <xdr:sp macro="[0]!modList00.FillTemplate" textlink="">
      <xdr:nvSpPr>
        <xdr:cNvPr id="9" name="cmdFillTemp" hidden="1">
          <a:extLst>
            <a:ext uri="{FF2B5EF4-FFF2-40B4-BE49-F238E27FC236}">
              <a16:creationId xmlns:a16="http://schemas.microsoft.com/office/drawing/2014/main" id="{A3D1E282-12E0-45A8-98D9-132FB0AB3B76}"/>
            </a:ext>
          </a:extLst>
        </xdr:cNvPr>
        <xdr:cNvSpPr>
          <a:spLocks noChangeArrowheads="1"/>
        </xdr:cNvSpPr>
      </xdr:nvSpPr>
      <xdr:spPr bwMode="auto">
        <a:xfrm>
          <a:off x="3095626" y="781050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Продолжить заполнение</a:t>
          </a:r>
        </a:p>
      </xdr:txBody>
    </xdr:sp>
    <xdr:clientData/>
  </xdr:twoCellAnchor>
  <xdr:twoCellAnchor>
    <xdr:from>
      <xdr:col>5</xdr:col>
      <xdr:colOff>1</xdr:colOff>
      <xdr:row>24</xdr:row>
      <xdr:rowOff>47625</xdr:rowOff>
    </xdr:from>
    <xdr:to>
      <xdr:col>6</xdr:col>
      <xdr:colOff>1</xdr:colOff>
      <xdr:row>24</xdr:row>
      <xdr:rowOff>333375</xdr:rowOff>
    </xdr:to>
    <xdr:sp macro="[0]!modList00.cmdOrganizationChoice_Click_Handler" textlink="">
      <xdr:nvSpPr>
        <xdr:cNvPr id="10" name="cmdOrgChoice" hidden="1">
          <a:extLst>
            <a:ext uri="{FF2B5EF4-FFF2-40B4-BE49-F238E27FC236}">
              <a16:creationId xmlns:a16="http://schemas.microsoft.com/office/drawing/2014/main" id="{06104580-4D0B-4BFF-89E2-33AAD80EB3D6}"/>
            </a:ext>
          </a:extLst>
        </xdr:cNvPr>
        <xdr:cNvSpPr>
          <a:spLocks noChangeArrowheads="1"/>
        </xdr:cNvSpPr>
      </xdr:nvSpPr>
      <xdr:spPr bwMode="auto">
        <a:xfrm>
          <a:off x="3095626" y="5162550"/>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Выбор организации</a:t>
          </a:r>
        </a:p>
      </xdr:txBody>
    </xdr:sp>
    <xdr:clientData/>
  </xdr:twoCellAnchor>
  <xdr:twoCellAnchor editAs="oneCell">
    <xdr:from>
      <xdr:col>7</xdr:col>
      <xdr:colOff>0</xdr:colOff>
      <xdr:row>6</xdr:row>
      <xdr:rowOff>0</xdr:rowOff>
    </xdr:from>
    <xdr:to>
      <xdr:col>7</xdr:col>
      <xdr:colOff>247650</xdr:colOff>
      <xdr:row>7</xdr:row>
      <xdr:rowOff>0</xdr:rowOff>
    </xdr:to>
    <xdr:pic macro="[0]!modInfo.MainSheetHelp">
      <xdr:nvPicPr>
        <xdr:cNvPr id="214020" name="ExcludeHelp_7" descr="Справка по листу" hidden="1">
          <a:extLst>
            <a:ext uri="{FF2B5EF4-FFF2-40B4-BE49-F238E27FC236}">
              <a16:creationId xmlns:a16="http://schemas.microsoft.com/office/drawing/2014/main" id="{35491031-D0E1-4788-9E88-500F4E946197}"/>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7905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4</xdr:row>
      <xdr:rowOff>0</xdr:rowOff>
    </xdr:from>
    <xdr:to>
      <xdr:col>7</xdr:col>
      <xdr:colOff>247650</xdr:colOff>
      <xdr:row>4</xdr:row>
      <xdr:rowOff>247650</xdr:rowOff>
    </xdr:to>
    <xdr:pic macro="[0]!modInfo.MainSheetHelp">
      <xdr:nvPicPr>
        <xdr:cNvPr id="214021" name="ExcludeHelp_1" descr="Справка по листу" hidden="1">
          <a:extLst>
            <a:ext uri="{FF2B5EF4-FFF2-40B4-BE49-F238E27FC236}">
              <a16:creationId xmlns:a16="http://schemas.microsoft.com/office/drawing/2014/main" id="{04F110C4-F734-423F-B80F-73FFFFF8D540}"/>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10</xdr:row>
      <xdr:rowOff>0</xdr:rowOff>
    </xdr:from>
    <xdr:to>
      <xdr:col>7</xdr:col>
      <xdr:colOff>247650</xdr:colOff>
      <xdr:row>10</xdr:row>
      <xdr:rowOff>247650</xdr:rowOff>
    </xdr:to>
    <xdr:pic macro="[0]!modInfo.MainSheetHelp">
      <xdr:nvPicPr>
        <xdr:cNvPr id="214022" name="ExcludeHelp_3" descr="Справка по листу" hidden="1">
          <a:extLst>
            <a:ext uri="{FF2B5EF4-FFF2-40B4-BE49-F238E27FC236}">
              <a16:creationId xmlns:a16="http://schemas.microsoft.com/office/drawing/2014/main" id="{95B28F92-A49F-45C0-939F-05391A70EB4C}"/>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1620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12</xdr:row>
      <xdr:rowOff>0</xdr:rowOff>
    </xdr:from>
    <xdr:to>
      <xdr:col>7</xdr:col>
      <xdr:colOff>247650</xdr:colOff>
      <xdr:row>13</xdr:row>
      <xdr:rowOff>0</xdr:rowOff>
    </xdr:to>
    <xdr:pic macro="[0]!modInfo.MainSheetHelp">
      <xdr:nvPicPr>
        <xdr:cNvPr id="214023" name="ExcludeHelp_4" descr="Справка по листу" hidden="1">
          <a:extLst>
            <a:ext uri="{FF2B5EF4-FFF2-40B4-BE49-F238E27FC236}">
              <a16:creationId xmlns:a16="http://schemas.microsoft.com/office/drawing/2014/main" id="{DB7FF9CB-0DB2-4F60-862F-0F35C71EEEA6}"/>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7145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15</xdr:row>
      <xdr:rowOff>0</xdr:rowOff>
    </xdr:from>
    <xdr:to>
      <xdr:col>7</xdr:col>
      <xdr:colOff>247650</xdr:colOff>
      <xdr:row>18</xdr:row>
      <xdr:rowOff>209550</xdr:rowOff>
    </xdr:to>
    <xdr:pic macro="[0]!modInfo.MainSheetHelp">
      <xdr:nvPicPr>
        <xdr:cNvPr id="214024" name="ExcludeHelp_5" descr="Справка по листу" hidden="1">
          <a:extLst>
            <a:ext uri="{FF2B5EF4-FFF2-40B4-BE49-F238E27FC236}">
              <a16:creationId xmlns:a16="http://schemas.microsoft.com/office/drawing/2014/main" id="{6491D4A3-CC11-4300-BFAC-54D30438B00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16</xdr:row>
      <xdr:rowOff>0</xdr:rowOff>
    </xdr:from>
    <xdr:to>
      <xdr:col>7</xdr:col>
      <xdr:colOff>247650</xdr:colOff>
      <xdr:row>18</xdr:row>
      <xdr:rowOff>209550</xdr:rowOff>
    </xdr:to>
    <xdr:pic macro="[0]!modInfo.MainSheetHelp">
      <xdr:nvPicPr>
        <xdr:cNvPr id="214025" name="ExcludeHelp_6" descr="Справка по листу" hidden="1">
          <a:extLst>
            <a:ext uri="{FF2B5EF4-FFF2-40B4-BE49-F238E27FC236}">
              <a16:creationId xmlns:a16="http://schemas.microsoft.com/office/drawing/2014/main" id="{A3244D62-F0E7-40F6-9A16-AEFD4BFDC02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96215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247650</xdr:colOff>
      <xdr:row>10</xdr:row>
      <xdr:rowOff>123825</xdr:rowOff>
    </xdr:to>
    <xdr:pic macro="[0]!modInfo.MainSheetHelp">
      <xdr:nvPicPr>
        <xdr:cNvPr id="214026" name="ExcludeHelp_2" descr="Справка по листу" hidden="1">
          <a:extLst>
            <a:ext uri="{FF2B5EF4-FFF2-40B4-BE49-F238E27FC236}">
              <a16:creationId xmlns:a16="http://schemas.microsoft.com/office/drawing/2014/main" id="{0279552D-99D7-402D-A41B-4F6FA126750B}"/>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103822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6</xdr:col>
      <xdr:colOff>114300</xdr:colOff>
      <xdr:row>4</xdr:row>
      <xdr:rowOff>114300</xdr:rowOff>
    </xdr:from>
    <xdr:to>
      <xdr:col>7</xdr:col>
      <xdr:colOff>85725</xdr:colOff>
      <xdr:row>4</xdr:row>
      <xdr:rowOff>333375</xdr:rowOff>
    </xdr:to>
    <xdr:pic macro="[0]!modList00.CreatePrintedForm">
      <xdr:nvPicPr>
        <xdr:cNvPr id="214027" name="cmdCreatePrintedForm" descr="Создание печатной формы">
          <a:extLst>
            <a:ext uri="{FF2B5EF4-FFF2-40B4-BE49-F238E27FC236}">
              <a16:creationId xmlns:a16="http://schemas.microsoft.com/office/drawing/2014/main" id="{1CF5598A-EA23-4AC3-99B3-D12F6D7E4FF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591300" y="2571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0</xdr:colOff>
      <xdr:row>8</xdr:row>
      <xdr:rowOff>0</xdr:rowOff>
    </xdr:from>
    <xdr:to>
      <xdr:col>4</xdr:col>
      <xdr:colOff>219075</xdr:colOff>
      <xdr:row>8</xdr:row>
      <xdr:rowOff>219075</xdr:rowOff>
    </xdr:to>
    <xdr:pic macro="[0]!modInfo.MainSheetHelp">
      <xdr:nvPicPr>
        <xdr:cNvPr id="215041" name="ExcludeHelp_1" descr="Справка по листу">
          <a:extLst>
            <a:ext uri="{FF2B5EF4-FFF2-40B4-BE49-F238E27FC236}">
              <a16:creationId xmlns:a16="http://schemas.microsoft.com/office/drawing/2014/main" id="{DCE855B2-C719-465D-8758-51EB8DA70BE4}"/>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66750"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7</xdr:col>
      <xdr:colOff>0</xdr:colOff>
      <xdr:row>8</xdr:row>
      <xdr:rowOff>0</xdr:rowOff>
    </xdr:from>
    <xdr:to>
      <xdr:col>7</xdr:col>
      <xdr:colOff>219075</xdr:colOff>
      <xdr:row>8</xdr:row>
      <xdr:rowOff>219075</xdr:rowOff>
    </xdr:to>
    <xdr:pic macro="[0]!modInfo.MainSheetHelp">
      <xdr:nvPicPr>
        <xdr:cNvPr id="215042" name="ExcludeHelp_2" descr="Справка по листу">
          <a:extLst>
            <a:ext uri="{FF2B5EF4-FFF2-40B4-BE49-F238E27FC236}">
              <a16:creationId xmlns:a16="http://schemas.microsoft.com/office/drawing/2014/main" id="{88824FDD-91A2-4AF9-AB00-8CD90A80363E}"/>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3910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10</xdr:col>
      <xdr:colOff>0</xdr:colOff>
      <xdr:row>8</xdr:row>
      <xdr:rowOff>0</xdr:rowOff>
    </xdr:from>
    <xdr:to>
      <xdr:col>10</xdr:col>
      <xdr:colOff>219075</xdr:colOff>
      <xdr:row>8</xdr:row>
      <xdr:rowOff>219075</xdr:rowOff>
    </xdr:to>
    <xdr:pic macro="[0]!modInfo.MainSheetHelp">
      <xdr:nvPicPr>
        <xdr:cNvPr id="215043" name="ExcludeHelp_2" descr="Справка по листу">
          <a:extLst>
            <a:ext uri="{FF2B5EF4-FFF2-40B4-BE49-F238E27FC236}">
              <a16:creationId xmlns:a16="http://schemas.microsoft.com/office/drawing/2014/main" id="{1FC58E69-8F48-4EF8-903B-6175BFD90D49}"/>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81925" y="54292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xdr:from>
      <xdr:col>0</xdr:col>
      <xdr:colOff>0</xdr:colOff>
      <xdr:row>3</xdr:row>
      <xdr:rowOff>0</xdr:rowOff>
    </xdr:from>
    <xdr:to>
      <xdr:col>2</xdr:col>
      <xdr:colOff>238125</xdr:colOff>
      <xdr:row>3</xdr:row>
      <xdr:rowOff>247650</xdr:rowOff>
    </xdr:to>
    <xdr:pic macro="[0]!modInfo.FREEZE_PANES_STATIC">
      <xdr:nvPicPr>
        <xdr:cNvPr id="215044" name="FREEZE_PANES_A11" descr="update_org.png">
          <a:extLst>
            <a:ext uri="{FF2B5EF4-FFF2-40B4-BE49-F238E27FC236}">
              <a16:creationId xmlns:a16="http://schemas.microsoft.com/office/drawing/2014/main" id="{5CEEE01C-4350-4AA3-975F-DD456F103AF2}"/>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8100"/>
          <a:ext cx="23812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0</xdr:rowOff>
    </xdr:from>
    <xdr:to>
      <xdr:col>3</xdr:col>
      <xdr:colOff>0</xdr:colOff>
      <xdr:row>3</xdr:row>
      <xdr:rowOff>247650</xdr:rowOff>
    </xdr:to>
    <xdr:pic macro="[0]!modThisWorkbook.Freeze_Panes">
      <xdr:nvPicPr>
        <xdr:cNvPr id="215045" name="UNFREEZE_PANES" descr="update_org.png" hidden="1">
          <a:extLst>
            <a:ext uri="{FF2B5EF4-FFF2-40B4-BE49-F238E27FC236}">
              <a16:creationId xmlns:a16="http://schemas.microsoft.com/office/drawing/2014/main" id="{4A9C641D-66A6-4F12-9CD8-1A0F0EDE52D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9525</xdr:colOff>
      <xdr:row>3</xdr:row>
      <xdr:rowOff>0</xdr:rowOff>
    </xdr:from>
    <xdr:to>
      <xdr:col>3</xdr:col>
      <xdr:colOff>9525</xdr:colOff>
      <xdr:row>3</xdr:row>
      <xdr:rowOff>247650</xdr:rowOff>
    </xdr:to>
    <xdr:pic macro="[0]!modInfo.FREEZE_PANES_STATIC">
      <xdr:nvPicPr>
        <xdr:cNvPr id="215046" name="UNFREEZE_PANES_A11" descr="update_org.png" hidden="1">
          <a:extLst>
            <a:ext uri="{FF2B5EF4-FFF2-40B4-BE49-F238E27FC236}">
              <a16:creationId xmlns:a16="http://schemas.microsoft.com/office/drawing/2014/main" id="{EB0B0083-FA05-49C0-B077-2F961EAB83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525"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152400</xdr:colOff>
      <xdr:row>26</xdr:row>
      <xdr:rowOff>104775</xdr:rowOff>
    </xdr:from>
    <xdr:to>
      <xdr:col>5</xdr:col>
      <xdr:colOff>247650</xdr:colOff>
      <xdr:row>26</xdr:row>
      <xdr:rowOff>390525</xdr:rowOff>
    </xdr:to>
    <xdr:sp macro="[0]!modList07.cmdDoIt_Click_Handler" textlink="">
      <xdr:nvSpPr>
        <xdr:cNvPr id="18" name="cmdCreate_Sheets" hidden="1">
          <a:extLst>
            <a:ext uri="{FF2B5EF4-FFF2-40B4-BE49-F238E27FC236}">
              <a16:creationId xmlns:a16="http://schemas.microsoft.com/office/drawing/2014/main" id="{D8A190F6-DC10-4943-8E17-047DEB649A3C}"/>
            </a:ext>
          </a:extLst>
        </xdr:cNvPr>
        <xdr:cNvSpPr>
          <a:spLocks noChangeArrowheads="1"/>
        </xdr:cNvSpPr>
      </xdr:nvSpPr>
      <xdr:spPr bwMode="auto">
        <a:xfrm>
          <a:off x="466725" y="2714625"/>
          <a:ext cx="3381375" cy="285750"/>
        </a:xfrm>
        <a:prstGeom prst="roundRect">
          <a:avLst>
            <a:gd name="adj" fmla="val 0"/>
          </a:avLst>
        </a:prstGeom>
        <a:solidFill>
          <a:srgbClr val="DDDDDD"/>
        </a:solidFill>
        <a:ln w="6350" cap="sq" algn="ctr">
          <a:solidFill>
            <a:srgbClr val="BCBCBC"/>
          </a:solidFill>
          <a:miter lim="800000"/>
          <a:headEnd/>
          <a:tailEnd/>
        </a:ln>
        <a:effectLst/>
      </xdr:spPr>
      <xdr:txBody>
        <a:bodyPr vertOverflow="clip" wrap="square" lIns="27432" tIns="18288" rIns="27432" bIns="18288" anchor="ctr" upright="1"/>
        <a:lstStyle/>
        <a:p>
          <a:pPr algn="ctr" rtl="0">
            <a:defRPr sz="1000"/>
          </a:pPr>
          <a:r>
            <a:rPr lang="ru-RU" sz="1000" b="0" i="0" u="none" strike="noStrike" baseline="0">
              <a:solidFill>
                <a:srgbClr val="000000"/>
              </a:solidFill>
              <a:latin typeface="Tahoma"/>
              <a:ea typeface="Tahoma"/>
              <a:cs typeface="Tahoma"/>
            </a:rPr>
            <a:t>Сформировать листы с показателями</a:t>
          </a:r>
        </a:p>
      </xdr:txBody>
    </xdr:sp>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6" name="FREEZE_PANES_A21" descr="update_org.png">
          <a:extLst>
            <a:ext uri="{FF2B5EF4-FFF2-40B4-BE49-F238E27FC236}">
              <a16:creationId xmlns:a16="http://schemas.microsoft.com/office/drawing/2014/main" id="{B53E2956-E53A-46C8-BF39-3D9081A2C8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3</xdr:row>
      <xdr:rowOff>9525</xdr:rowOff>
    </xdr:from>
    <xdr:to>
      <xdr:col>2</xdr:col>
      <xdr:colOff>247650</xdr:colOff>
      <xdr:row>3</xdr:row>
      <xdr:rowOff>257175</xdr:rowOff>
    </xdr:to>
    <xdr:pic macro="[0]!modInfo.FREEZE_PANES_STATIC">
      <xdr:nvPicPr>
        <xdr:cNvPr id="216067" name="UNFREEZE_PANES_A21" descr="update_org.png" hidden="1">
          <a:extLst>
            <a:ext uri="{FF2B5EF4-FFF2-40B4-BE49-F238E27FC236}">
              <a16:creationId xmlns:a16="http://schemas.microsoft.com/office/drawing/2014/main" id="{BB6B9B89-DF6F-41FC-9DAA-038E5C0B4BD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142875"/>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47625</xdr:colOff>
      <xdr:row>17</xdr:row>
      <xdr:rowOff>28575</xdr:rowOff>
    </xdr:from>
    <xdr:to>
      <xdr:col>3</xdr:col>
      <xdr:colOff>266700</xdr:colOff>
      <xdr:row>17</xdr:row>
      <xdr:rowOff>247650</xdr:rowOff>
    </xdr:to>
    <xdr:pic macro="[0]!modInfo.MainSheetHelp">
      <xdr:nvPicPr>
        <xdr:cNvPr id="216068" name="ExcludeHelp_1" descr="Справка по листу">
          <a:extLst>
            <a:ext uri="{FF2B5EF4-FFF2-40B4-BE49-F238E27FC236}">
              <a16:creationId xmlns:a16="http://schemas.microsoft.com/office/drawing/2014/main" id="{CD435E43-D8AD-42C6-B07A-A715D565F917}"/>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295275"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8</xdr:col>
      <xdr:colOff>57150</xdr:colOff>
      <xdr:row>18</xdr:row>
      <xdr:rowOff>28575</xdr:rowOff>
    </xdr:from>
    <xdr:to>
      <xdr:col>8</xdr:col>
      <xdr:colOff>276225</xdr:colOff>
      <xdr:row>18</xdr:row>
      <xdr:rowOff>247650</xdr:rowOff>
    </xdr:to>
    <xdr:pic macro="[0]!modInfo.MainSheetHelp">
      <xdr:nvPicPr>
        <xdr:cNvPr id="216069" name="ExcludeHelp_2" descr="Справка по листу">
          <a:extLst>
            <a:ext uri="{FF2B5EF4-FFF2-40B4-BE49-F238E27FC236}">
              <a16:creationId xmlns:a16="http://schemas.microsoft.com/office/drawing/2014/main" id="{F673BBCD-3271-4BF5-9C43-159AD371BE84}"/>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86300" y="1123950"/>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12</xdr:col>
      <xdr:colOff>47625</xdr:colOff>
      <xdr:row>18</xdr:row>
      <xdr:rowOff>38100</xdr:rowOff>
    </xdr:from>
    <xdr:to>
      <xdr:col>12</xdr:col>
      <xdr:colOff>266700</xdr:colOff>
      <xdr:row>18</xdr:row>
      <xdr:rowOff>257175</xdr:rowOff>
    </xdr:to>
    <xdr:pic macro="[0]!modInfo.MainSheetHelp">
      <xdr:nvPicPr>
        <xdr:cNvPr id="216070" name="ExcludeHelp_3" descr="Справка по листу">
          <a:extLst>
            <a:ext uri="{FF2B5EF4-FFF2-40B4-BE49-F238E27FC236}">
              <a16:creationId xmlns:a16="http://schemas.microsoft.com/office/drawing/2014/main" id="{6F13F0B2-F699-4473-9976-05A8F49D7DEB}"/>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334500" y="11334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twoCellAnchor editAs="oneCell">
    <xdr:from>
      <xdr:col>9</xdr:col>
      <xdr:colOff>38100</xdr:colOff>
      <xdr:row>17</xdr:row>
      <xdr:rowOff>28575</xdr:rowOff>
    </xdr:from>
    <xdr:to>
      <xdr:col>9</xdr:col>
      <xdr:colOff>257175</xdr:colOff>
      <xdr:row>17</xdr:row>
      <xdr:rowOff>247650</xdr:rowOff>
    </xdr:to>
    <xdr:pic macro="[0]!modInfo.MainSheetHelp">
      <xdr:nvPicPr>
        <xdr:cNvPr id="216071" name="ExcludeHelp_4" descr="Справка по листу">
          <a:extLst>
            <a:ext uri="{FF2B5EF4-FFF2-40B4-BE49-F238E27FC236}">
              <a16:creationId xmlns:a16="http://schemas.microsoft.com/office/drawing/2014/main" id="{AB1D2D74-557D-4D2C-AA45-C267AE390FCD}"/>
            </a:ext>
          </a:extLst>
        </xdr:cNvPr>
        <xdr:cNvPicPr>
          <a:picLocks/>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91500" y="8286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xdr:col>
      <xdr:colOff>38100</xdr:colOff>
      <xdr:row>3</xdr:row>
      <xdr:rowOff>38100</xdr:rowOff>
    </xdr:from>
    <xdr:to>
      <xdr:col>2</xdr:col>
      <xdr:colOff>285750</xdr:colOff>
      <xdr:row>4</xdr:row>
      <xdr:rowOff>142875</xdr:rowOff>
    </xdr:to>
    <xdr:pic macro="[0]!modInfo.FREEZE_PANES_STATIC">
      <xdr:nvPicPr>
        <xdr:cNvPr id="199682" name="FREEZE_PANES_G11" descr="update_org.png">
          <a:extLst>
            <a:ext uri="{FF2B5EF4-FFF2-40B4-BE49-F238E27FC236}">
              <a16:creationId xmlns:a16="http://schemas.microsoft.com/office/drawing/2014/main" id="{D34E868A-FDC9-46BC-80DB-F6C001177B3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38100</xdr:colOff>
      <xdr:row>3</xdr:row>
      <xdr:rowOff>38100</xdr:rowOff>
    </xdr:from>
    <xdr:to>
      <xdr:col>2</xdr:col>
      <xdr:colOff>285750</xdr:colOff>
      <xdr:row>4</xdr:row>
      <xdr:rowOff>142875</xdr:rowOff>
    </xdr:to>
    <xdr:pic macro="[0]!modInfo.FREEZE_PANES_STATIC">
      <xdr:nvPicPr>
        <xdr:cNvPr id="199683" name="UNFREEZE_PANES_G11" descr="update_org.png" hidden="1">
          <a:extLst>
            <a:ext uri="{FF2B5EF4-FFF2-40B4-BE49-F238E27FC236}">
              <a16:creationId xmlns:a16="http://schemas.microsoft.com/office/drawing/2014/main" id="{2328D6BC-ED5E-4524-8EF4-BE79AF64293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8100" y="38100"/>
          <a:ext cx="2476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xdr:col>
      <xdr:colOff>38100</xdr:colOff>
      <xdr:row>10</xdr:row>
      <xdr:rowOff>0</xdr:rowOff>
    </xdr:from>
    <xdr:to>
      <xdr:col>7</xdr:col>
      <xdr:colOff>228600</xdr:colOff>
      <xdr:row>12</xdr:row>
      <xdr:rowOff>47625</xdr:rowOff>
    </xdr:to>
    <xdr:grpSp>
      <xdr:nvGrpSpPr>
        <xdr:cNvPr id="217089" name="shCalendar" hidden="1">
          <a:extLst>
            <a:ext uri="{FF2B5EF4-FFF2-40B4-BE49-F238E27FC236}">
              <a16:creationId xmlns:a16="http://schemas.microsoft.com/office/drawing/2014/main" id="{454DC65B-18D1-4B8F-A840-DF5BBAF5D819}"/>
            </a:ext>
          </a:extLst>
        </xdr:cNvPr>
        <xdr:cNvGrpSpPr>
          <a:grpSpLocks/>
        </xdr:cNvGrpSpPr>
      </xdr:nvGrpSpPr>
      <xdr:grpSpPr bwMode="auto">
        <a:xfrm>
          <a:off x="6838950" y="942975"/>
          <a:ext cx="190500" cy="190500"/>
          <a:chOff x="13896191" y="1813753"/>
          <a:chExt cx="211023" cy="178845"/>
        </a:xfrm>
      </xdr:grpSpPr>
      <xdr:sp macro="[0]!modfrmDateChoose.CalendarShow" textlink="">
        <xdr:nvSpPr>
          <xdr:cNvPr id="217091" name="shCalendar_bck" hidden="1">
            <a:extLst>
              <a:ext uri="{FF2B5EF4-FFF2-40B4-BE49-F238E27FC236}">
                <a16:creationId xmlns:a16="http://schemas.microsoft.com/office/drawing/2014/main" id="{7E42E434-FBCB-44DA-A7F6-1F76271C9EAA}"/>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7092" name="shCalendar_1" descr="CalendarSmall.bmp" hidden="1">
            <a:extLst>
              <a:ext uri="{FF2B5EF4-FFF2-40B4-BE49-F238E27FC236}">
                <a16:creationId xmlns:a16="http://schemas.microsoft.com/office/drawing/2014/main" id="{67662A9C-B704-4270-8C0E-4CF4FC1ECCDC}"/>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twoCellAnchor editAs="oneCell">
    <xdr:from>
      <xdr:col>4</xdr:col>
      <xdr:colOff>4657725</xdr:colOff>
      <xdr:row>6</xdr:row>
      <xdr:rowOff>85725</xdr:rowOff>
    </xdr:from>
    <xdr:to>
      <xdr:col>4</xdr:col>
      <xdr:colOff>4876800</xdr:colOff>
      <xdr:row>7</xdr:row>
      <xdr:rowOff>57150</xdr:rowOff>
    </xdr:to>
    <xdr:pic macro="[0]!modInfo.MainSheetHelp">
      <xdr:nvPicPr>
        <xdr:cNvPr id="217090" name="ExcludeHelp_1" descr="Справка по листу">
          <a:extLst>
            <a:ext uri="{FF2B5EF4-FFF2-40B4-BE49-F238E27FC236}">
              <a16:creationId xmlns:a16="http://schemas.microsoft.com/office/drawing/2014/main" id="{24D2BF16-88B1-4AA6-835E-32B3D60ADE8F}"/>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324475" y="219075"/>
          <a:ext cx="21907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fPrintsWithSheet="0"/>
  </xdr:twoCellAnchor>
</xdr:wsDr>
</file>

<file path=xl/drawings/drawing8.xml><?xml version="1.0" encoding="utf-8"?>
<xdr:wsDr xmlns:xdr="http://schemas.openxmlformats.org/drawingml/2006/spreadsheetDrawing" xmlns:a="http://schemas.openxmlformats.org/drawingml/2006/main">
  <xdr:twoCellAnchor editAs="oneCell">
    <xdr:from>
      <xdr:col>9</xdr:col>
      <xdr:colOff>38100</xdr:colOff>
      <xdr:row>11</xdr:row>
      <xdr:rowOff>0</xdr:rowOff>
    </xdr:from>
    <xdr:to>
      <xdr:col>9</xdr:col>
      <xdr:colOff>228600</xdr:colOff>
      <xdr:row>11</xdr:row>
      <xdr:rowOff>190500</xdr:rowOff>
    </xdr:to>
    <xdr:grpSp>
      <xdr:nvGrpSpPr>
        <xdr:cNvPr id="218113" name="shCalendar" hidden="1">
          <a:extLst>
            <a:ext uri="{FF2B5EF4-FFF2-40B4-BE49-F238E27FC236}">
              <a16:creationId xmlns:a16="http://schemas.microsoft.com/office/drawing/2014/main" id="{A15DA05F-7856-48CD-9D2F-47982025BA29}"/>
            </a:ext>
          </a:extLst>
        </xdr:cNvPr>
        <xdr:cNvGrpSpPr>
          <a:grpSpLocks/>
        </xdr:cNvGrpSpPr>
      </xdr:nvGrpSpPr>
      <xdr:grpSpPr bwMode="auto">
        <a:xfrm>
          <a:off x="7077075" y="1162050"/>
          <a:ext cx="190500" cy="190500"/>
          <a:chOff x="13896191" y="1813753"/>
          <a:chExt cx="211023" cy="178845"/>
        </a:xfrm>
      </xdr:grpSpPr>
      <xdr:sp macro="[0]!modfrmDateChoose.CalendarShow" textlink="">
        <xdr:nvSpPr>
          <xdr:cNvPr id="218114" name="shCalendar_bck" hidden="1">
            <a:extLst>
              <a:ext uri="{FF2B5EF4-FFF2-40B4-BE49-F238E27FC236}">
                <a16:creationId xmlns:a16="http://schemas.microsoft.com/office/drawing/2014/main" id="{C756EE19-AB48-4D16-B4E6-084399F0AC13}"/>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18115" name="shCalendar_1" descr="CalendarSmall.bmp" hidden="1">
            <a:extLst>
              <a:ext uri="{FF2B5EF4-FFF2-40B4-BE49-F238E27FC236}">
                <a16:creationId xmlns:a16="http://schemas.microsoft.com/office/drawing/2014/main" id="{ED6B656D-5D1F-4D28-84A7-91F32F2F6FCF}"/>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38100</xdr:colOff>
      <xdr:row>10</xdr:row>
      <xdr:rowOff>0</xdr:rowOff>
    </xdr:from>
    <xdr:to>
      <xdr:col>3</xdr:col>
      <xdr:colOff>228600</xdr:colOff>
      <xdr:row>11</xdr:row>
      <xdr:rowOff>0</xdr:rowOff>
    </xdr:to>
    <xdr:grpSp>
      <xdr:nvGrpSpPr>
        <xdr:cNvPr id="220161" name="shCalendar" hidden="1">
          <a:extLst>
            <a:ext uri="{FF2B5EF4-FFF2-40B4-BE49-F238E27FC236}">
              <a16:creationId xmlns:a16="http://schemas.microsoft.com/office/drawing/2014/main" id="{E9E70F04-A96F-48FB-95E5-ABA8B386D4E2}"/>
            </a:ext>
          </a:extLst>
        </xdr:cNvPr>
        <xdr:cNvGrpSpPr>
          <a:grpSpLocks/>
        </xdr:cNvGrpSpPr>
      </xdr:nvGrpSpPr>
      <xdr:grpSpPr bwMode="auto">
        <a:xfrm>
          <a:off x="285750" y="942975"/>
          <a:ext cx="190500" cy="142875"/>
          <a:chOff x="13896191" y="1813753"/>
          <a:chExt cx="211023" cy="178845"/>
        </a:xfrm>
      </xdr:grpSpPr>
      <xdr:sp macro="[0]!modfrmDateChoose.CalendarShow" textlink="">
        <xdr:nvSpPr>
          <xdr:cNvPr id="220162" name="shCalendar_bck" hidden="1">
            <a:extLst>
              <a:ext uri="{FF2B5EF4-FFF2-40B4-BE49-F238E27FC236}">
                <a16:creationId xmlns:a16="http://schemas.microsoft.com/office/drawing/2014/main" id="{BE312BBE-2DF5-413E-9659-345E1DEBD46D}"/>
              </a:ext>
            </a:extLst>
          </xdr:cNvPr>
          <xdr:cNvSpPr>
            <a:spLocks noChangeArrowheads="1"/>
          </xdr:cNvSpPr>
        </xdr:nvSpPr>
        <xdr:spPr bwMode="auto">
          <a:xfrm>
            <a:off x="13896191" y="1813753"/>
            <a:ext cx="211023" cy="178845"/>
          </a:xfrm>
          <a:prstGeom prst="rect">
            <a:avLst/>
          </a:prstGeom>
          <a:solidFill>
            <a:srgbClr val="7F7F7F"/>
          </a:solidFill>
          <a:ln w="3175" algn="ctr">
            <a:solidFill>
              <a:srgbClr val="595959"/>
            </a:solidFill>
            <a:miter lim="800000"/>
            <a:headEnd/>
            <a:tailEnd/>
          </a:ln>
        </xdr:spPr>
      </xdr:sp>
      <xdr:pic macro="[0]!modfrmDateChoose.CalendarShow">
        <xdr:nvPicPr>
          <xdr:cNvPr id="220163" name="shCalendar_1" descr="CalendarSmall.bmp" hidden="1">
            <a:extLst>
              <a:ext uri="{FF2B5EF4-FFF2-40B4-BE49-F238E27FC236}">
                <a16:creationId xmlns:a16="http://schemas.microsoft.com/office/drawing/2014/main" id="{9B572B9D-BE01-4A0E-8E14-BC069C18D43E}"/>
              </a:ext>
            </a:extLst>
          </xdr:cNvPr>
          <xdr:cNvPicPr preferRelativeResize="0">
            <a:picLocks/>
          </xdr:cNvPicPr>
        </xdr:nvPicPr>
        <xdr:blipFill>
          <a:blip xmlns:r="http://schemas.openxmlformats.org/officeDocument/2006/relationships" r:embed="rId1">
            <a:grayscl/>
            <a:extLst>
              <a:ext uri="{28A0092B-C50C-407E-A947-70E740481C1C}">
                <a14:useLocalDpi xmlns:a14="http://schemas.microsoft.com/office/drawing/2010/main" val="0"/>
              </a:ext>
            </a:extLst>
          </a:blip>
          <a:srcRect/>
          <a:stretch>
            <a:fillRect/>
          </a:stretch>
        </xdr:blipFill>
        <xdr:spPr bwMode="auto">
          <a:xfrm>
            <a:off x="13952685" y="1863942"/>
            <a:ext cx="98171" cy="91476"/>
          </a:xfrm>
          <a:prstGeom prst="rect">
            <a:avLst/>
          </a:prstGeom>
          <a:noFill/>
          <a:ln w="3175">
            <a:solidFill>
              <a:srgbClr val="D9D9D9"/>
            </a:solidFill>
            <a:miter lim="800000"/>
            <a:headEnd/>
            <a:tailEnd/>
          </a:ln>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Prov">
    <tabColor rgb="FFFFCC99"/>
  </sheetPr>
  <dimension ref="A1"/>
  <sheetViews>
    <sheetView showGridLines="0" workbookViewId="0"/>
  </sheetViews>
  <sheetFormatPr defaultRowHeight="11.25"/>
  <cols>
    <col min="1" max="16384" width="9.140625" style="361"/>
  </cols>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Instruction"/>
  <dimension ref="A1:AG94"/>
  <sheetViews>
    <sheetView showGridLines="0" zoomScaleNormal="100" workbookViewId="0"/>
  </sheetViews>
  <sheetFormatPr defaultRowHeight="11.25"/>
  <cols>
    <col min="1" max="1" width="3.28515625" style="56" customWidth="1"/>
    <col min="2" max="2" width="8.7109375" style="56" customWidth="1"/>
    <col min="3" max="3" width="22.28515625" style="56" customWidth="1"/>
    <col min="4" max="4" width="4.28515625" style="56" customWidth="1"/>
    <col min="5" max="6" width="4.42578125" style="56" customWidth="1"/>
    <col min="7" max="7" width="4.5703125" style="56" customWidth="1"/>
    <col min="8" max="25" width="4.42578125" style="56" customWidth="1"/>
    <col min="26" max="33" width="9.140625" style="119"/>
    <col min="34" max="16384" width="9.140625" style="56"/>
  </cols>
  <sheetData>
    <row r="1" spans="1:27" ht="10.5" customHeight="1">
      <c r="AA1" s="119" t="s">
        <v>68</v>
      </c>
    </row>
    <row r="2" spans="1:27" ht="16.5" customHeight="1">
      <c r="B2" s="395" t="str">
        <f>"Код шаблона: " &amp; GetCode()</f>
        <v>Код шаблона: FAS.JKH.OPEN.INFO.QUARTER.HVS</v>
      </c>
      <c r="C2" s="395"/>
      <c r="D2" s="395"/>
      <c r="E2" s="395"/>
      <c r="F2" s="395"/>
      <c r="G2" s="395"/>
      <c r="V2" s="110"/>
    </row>
    <row r="3" spans="1:27" ht="18" customHeight="1">
      <c r="B3" s="396" t="str">
        <f>"Версия " &amp; Getversion()</f>
        <v>Версия 1.0.1</v>
      </c>
      <c r="C3" s="396"/>
      <c r="H3" s="110"/>
      <c r="I3" s="110"/>
      <c r="J3" s="110"/>
      <c r="K3" s="110"/>
      <c r="L3" s="110"/>
      <c r="M3" s="110"/>
      <c r="N3" s="110"/>
      <c r="O3" s="110"/>
      <c r="P3" s="110"/>
      <c r="Q3" s="110"/>
      <c r="R3" s="110"/>
      <c r="V3" s="110"/>
      <c r="W3" s="110"/>
      <c r="X3" s="110"/>
      <c r="Y3" s="110"/>
    </row>
    <row r="4" spans="1:27" ht="6" customHeight="1">
      <c r="D4" s="110"/>
      <c r="E4" s="110"/>
      <c r="F4" s="110"/>
      <c r="G4" s="110"/>
      <c r="H4" s="110"/>
      <c r="I4" s="110"/>
      <c r="J4" s="110"/>
      <c r="K4" s="110"/>
      <c r="L4" s="110"/>
      <c r="M4" s="110"/>
      <c r="N4" s="110"/>
      <c r="O4" s="110"/>
      <c r="P4" s="110"/>
      <c r="Q4" s="110"/>
      <c r="R4" s="110"/>
      <c r="S4" s="110"/>
      <c r="T4" s="110"/>
      <c r="U4" s="110"/>
      <c r="V4" s="110"/>
      <c r="W4" s="110"/>
      <c r="X4" s="110"/>
      <c r="Y4" s="110"/>
    </row>
    <row r="5" spans="1:27" ht="32.25" customHeight="1">
      <c r="B5" s="397"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398"/>
      <c r="D5" s="398"/>
      <c r="E5" s="398"/>
      <c r="F5" s="398"/>
      <c r="G5" s="398"/>
      <c r="H5" s="398"/>
      <c r="I5" s="398"/>
      <c r="J5" s="398"/>
      <c r="K5" s="398"/>
      <c r="L5" s="398"/>
      <c r="M5" s="398"/>
      <c r="N5" s="398"/>
      <c r="O5" s="398"/>
      <c r="P5" s="398"/>
      <c r="Q5" s="398"/>
      <c r="R5" s="398"/>
      <c r="S5" s="398"/>
      <c r="T5" s="398"/>
      <c r="U5" s="398"/>
      <c r="V5" s="398"/>
      <c r="W5" s="398"/>
      <c r="X5" s="398"/>
      <c r="Y5" s="399"/>
    </row>
    <row r="6" spans="1:27" ht="9.75" customHeight="1">
      <c r="A6" s="110"/>
      <c r="B6" s="120"/>
      <c r="C6" s="121"/>
      <c r="D6" s="122"/>
      <c r="E6" s="122"/>
      <c r="F6" s="122"/>
      <c r="G6" s="122"/>
      <c r="H6" s="122"/>
      <c r="I6" s="122"/>
      <c r="J6" s="122"/>
      <c r="K6" s="122"/>
      <c r="L6" s="122"/>
      <c r="M6" s="122"/>
      <c r="N6" s="122"/>
      <c r="O6" s="122"/>
      <c r="P6" s="122"/>
      <c r="Q6" s="122"/>
      <c r="R6" s="122"/>
      <c r="S6" s="122"/>
      <c r="T6" s="122"/>
      <c r="U6" s="122"/>
      <c r="V6" s="122"/>
      <c r="W6" s="122"/>
      <c r="X6" s="122"/>
      <c r="Y6" s="113"/>
    </row>
    <row r="7" spans="1:27" ht="15" customHeight="1">
      <c r="A7" s="110"/>
      <c r="B7" s="123"/>
      <c r="C7" s="124"/>
      <c r="D7" s="125"/>
      <c r="E7" s="386" t="s">
        <v>227</v>
      </c>
      <c r="F7" s="386"/>
      <c r="G7" s="386"/>
      <c r="H7" s="386"/>
      <c r="I7" s="386"/>
      <c r="J7" s="386"/>
      <c r="K7" s="386"/>
      <c r="L7" s="386"/>
      <c r="M7" s="386"/>
      <c r="N7" s="386"/>
      <c r="O7" s="386"/>
      <c r="P7" s="386"/>
      <c r="Q7" s="386"/>
      <c r="R7" s="386"/>
      <c r="S7" s="386"/>
      <c r="T7" s="386"/>
      <c r="U7" s="386"/>
      <c r="V7" s="386"/>
      <c r="W7" s="386"/>
      <c r="X7" s="386"/>
      <c r="Y7" s="114"/>
    </row>
    <row r="8" spans="1:27" ht="15" customHeight="1">
      <c r="A8" s="110"/>
      <c r="B8" s="123"/>
      <c r="C8" s="124"/>
      <c r="D8" s="125"/>
      <c r="E8" s="386"/>
      <c r="F8" s="386"/>
      <c r="G8" s="386"/>
      <c r="H8" s="386"/>
      <c r="I8" s="386"/>
      <c r="J8" s="386"/>
      <c r="K8" s="386"/>
      <c r="L8" s="386"/>
      <c r="M8" s="386"/>
      <c r="N8" s="386"/>
      <c r="O8" s="386"/>
      <c r="P8" s="386"/>
      <c r="Q8" s="386"/>
      <c r="R8" s="386"/>
      <c r="S8" s="386"/>
      <c r="T8" s="386"/>
      <c r="U8" s="386"/>
      <c r="V8" s="386"/>
      <c r="W8" s="386"/>
      <c r="X8" s="386"/>
      <c r="Y8" s="114"/>
    </row>
    <row r="9" spans="1:27" ht="15" customHeight="1">
      <c r="A9" s="110"/>
      <c r="B9" s="123"/>
      <c r="C9" s="124"/>
      <c r="D9" s="125"/>
      <c r="E9" s="386"/>
      <c r="F9" s="386"/>
      <c r="G9" s="386"/>
      <c r="H9" s="386"/>
      <c r="I9" s="386"/>
      <c r="J9" s="386"/>
      <c r="K9" s="386"/>
      <c r="L9" s="386"/>
      <c r="M9" s="386"/>
      <c r="N9" s="386"/>
      <c r="O9" s="386"/>
      <c r="P9" s="386"/>
      <c r="Q9" s="386"/>
      <c r="R9" s="386"/>
      <c r="S9" s="386"/>
      <c r="T9" s="386"/>
      <c r="U9" s="386"/>
      <c r="V9" s="386"/>
      <c r="W9" s="386"/>
      <c r="X9" s="386"/>
      <c r="Y9" s="114"/>
    </row>
    <row r="10" spans="1:27" ht="10.5" customHeight="1">
      <c r="A10" s="110"/>
      <c r="B10" s="123"/>
      <c r="C10" s="124"/>
      <c r="D10" s="125"/>
      <c r="E10" s="386"/>
      <c r="F10" s="386"/>
      <c r="G10" s="386"/>
      <c r="H10" s="386"/>
      <c r="I10" s="386"/>
      <c r="J10" s="386"/>
      <c r="K10" s="386"/>
      <c r="L10" s="386"/>
      <c r="M10" s="386"/>
      <c r="N10" s="386"/>
      <c r="O10" s="386"/>
      <c r="P10" s="386"/>
      <c r="Q10" s="386"/>
      <c r="R10" s="386"/>
      <c r="S10" s="386"/>
      <c r="T10" s="386"/>
      <c r="U10" s="386"/>
      <c r="V10" s="386"/>
      <c r="W10" s="386"/>
      <c r="X10" s="386"/>
      <c r="Y10" s="114"/>
    </row>
    <row r="11" spans="1:27" ht="27" customHeight="1">
      <c r="A11" s="110"/>
      <c r="B11" s="123"/>
      <c r="C11" s="124"/>
      <c r="D11" s="125"/>
      <c r="E11" s="386"/>
      <c r="F11" s="386"/>
      <c r="G11" s="386"/>
      <c r="H11" s="386"/>
      <c r="I11" s="386"/>
      <c r="J11" s="386"/>
      <c r="K11" s="386"/>
      <c r="L11" s="386"/>
      <c r="M11" s="386"/>
      <c r="N11" s="386"/>
      <c r="O11" s="386"/>
      <c r="P11" s="386"/>
      <c r="Q11" s="386"/>
      <c r="R11" s="386"/>
      <c r="S11" s="386"/>
      <c r="T11" s="386"/>
      <c r="U11" s="386"/>
      <c r="V11" s="386"/>
      <c r="W11" s="386"/>
      <c r="X11" s="386"/>
      <c r="Y11" s="114"/>
    </row>
    <row r="12" spans="1:27" ht="12" customHeight="1">
      <c r="A12" s="110"/>
      <c r="B12" s="123"/>
      <c r="C12" s="124"/>
      <c r="D12" s="125"/>
      <c r="E12" s="386"/>
      <c r="F12" s="386"/>
      <c r="G12" s="386"/>
      <c r="H12" s="386"/>
      <c r="I12" s="386"/>
      <c r="J12" s="386"/>
      <c r="K12" s="386"/>
      <c r="L12" s="386"/>
      <c r="M12" s="386"/>
      <c r="N12" s="386"/>
      <c r="O12" s="386"/>
      <c r="P12" s="386"/>
      <c r="Q12" s="386"/>
      <c r="R12" s="386"/>
      <c r="S12" s="386"/>
      <c r="T12" s="386"/>
      <c r="U12" s="386"/>
      <c r="V12" s="386"/>
      <c r="W12" s="386"/>
      <c r="X12" s="386"/>
      <c r="Y12" s="114"/>
    </row>
    <row r="13" spans="1:27" ht="38.25" customHeight="1">
      <c r="A13" s="110"/>
      <c r="B13" s="123"/>
      <c r="C13" s="124"/>
      <c r="D13" s="125"/>
      <c r="E13" s="386"/>
      <c r="F13" s="386"/>
      <c r="G13" s="386"/>
      <c r="H13" s="386"/>
      <c r="I13" s="386"/>
      <c r="J13" s="386"/>
      <c r="K13" s="386"/>
      <c r="L13" s="386"/>
      <c r="M13" s="386"/>
      <c r="N13" s="386"/>
      <c r="O13" s="386"/>
      <c r="P13" s="386"/>
      <c r="Q13" s="386"/>
      <c r="R13" s="386"/>
      <c r="S13" s="386"/>
      <c r="T13" s="386"/>
      <c r="U13" s="386"/>
      <c r="V13" s="386"/>
      <c r="W13" s="386"/>
      <c r="X13" s="386"/>
      <c r="Y13" s="115"/>
    </row>
    <row r="14" spans="1:27" ht="15" customHeight="1">
      <c r="A14" s="110"/>
      <c r="B14" s="123"/>
      <c r="C14" s="124"/>
      <c r="D14" s="125"/>
      <c r="E14" s="386"/>
      <c r="F14" s="386"/>
      <c r="G14" s="386"/>
      <c r="H14" s="386"/>
      <c r="I14" s="386"/>
      <c r="J14" s="386"/>
      <c r="K14" s="386"/>
      <c r="L14" s="386"/>
      <c r="M14" s="386"/>
      <c r="N14" s="386"/>
      <c r="O14" s="386"/>
      <c r="P14" s="386"/>
      <c r="Q14" s="386"/>
      <c r="R14" s="386"/>
      <c r="S14" s="386"/>
      <c r="T14" s="386"/>
      <c r="U14" s="386"/>
      <c r="V14" s="386"/>
      <c r="W14" s="386"/>
      <c r="X14" s="386"/>
      <c r="Y14" s="114"/>
    </row>
    <row r="15" spans="1:27" ht="15">
      <c r="A15" s="110"/>
      <c r="B15" s="123"/>
      <c r="C15" s="124"/>
      <c r="D15" s="125"/>
      <c r="E15" s="386"/>
      <c r="F15" s="386"/>
      <c r="G15" s="386"/>
      <c r="H15" s="386"/>
      <c r="I15" s="386"/>
      <c r="J15" s="386"/>
      <c r="K15" s="386"/>
      <c r="L15" s="386"/>
      <c r="M15" s="386"/>
      <c r="N15" s="386"/>
      <c r="O15" s="386"/>
      <c r="P15" s="386"/>
      <c r="Q15" s="386"/>
      <c r="R15" s="386"/>
      <c r="S15" s="386"/>
      <c r="T15" s="386"/>
      <c r="U15" s="386"/>
      <c r="V15" s="386"/>
      <c r="W15" s="386"/>
      <c r="X15" s="386"/>
      <c r="Y15" s="114"/>
    </row>
    <row r="16" spans="1:27" ht="15">
      <c r="A16" s="110"/>
      <c r="B16" s="123"/>
      <c r="C16" s="124"/>
      <c r="D16" s="125"/>
      <c r="E16" s="386"/>
      <c r="F16" s="386"/>
      <c r="G16" s="386"/>
      <c r="H16" s="386"/>
      <c r="I16" s="386"/>
      <c r="J16" s="386"/>
      <c r="K16" s="386"/>
      <c r="L16" s="386"/>
      <c r="M16" s="386"/>
      <c r="N16" s="386"/>
      <c r="O16" s="386"/>
      <c r="P16" s="386"/>
      <c r="Q16" s="386"/>
      <c r="R16" s="386"/>
      <c r="S16" s="386"/>
      <c r="T16" s="386"/>
      <c r="U16" s="386"/>
      <c r="V16" s="386"/>
      <c r="W16" s="386"/>
      <c r="X16" s="386"/>
      <c r="Y16" s="114"/>
    </row>
    <row r="17" spans="1:25" ht="15" customHeight="1">
      <c r="A17" s="110"/>
      <c r="B17" s="123"/>
      <c r="C17" s="124"/>
      <c r="D17" s="125"/>
      <c r="E17" s="386"/>
      <c r="F17" s="386"/>
      <c r="G17" s="386"/>
      <c r="H17" s="386"/>
      <c r="I17" s="386"/>
      <c r="J17" s="386"/>
      <c r="K17" s="386"/>
      <c r="L17" s="386"/>
      <c r="M17" s="386"/>
      <c r="N17" s="386"/>
      <c r="O17" s="386"/>
      <c r="P17" s="386"/>
      <c r="Q17" s="386"/>
      <c r="R17" s="386"/>
      <c r="S17" s="386"/>
      <c r="T17" s="386"/>
      <c r="U17" s="386"/>
      <c r="V17" s="386"/>
      <c r="W17" s="386"/>
      <c r="X17" s="386"/>
      <c r="Y17" s="114"/>
    </row>
    <row r="18" spans="1:25" ht="15">
      <c r="A18" s="110"/>
      <c r="B18" s="123"/>
      <c r="C18" s="124"/>
      <c r="D18" s="125"/>
      <c r="E18" s="386"/>
      <c r="F18" s="386"/>
      <c r="G18" s="386"/>
      <c r="H18" s="386"/>
      <c r="I18" s="386"/>
      <c r="J18" s="386"/>
      <c r="K18" s="386"/>
      <c r="L18" s="386"/>
      <c r="M18" s="386"/>
      <c r="N18" s="386"/>
      <c r="O18" s="386"/>
      <c r="P18" s="386"/>
      <c r="Q18" s="386"/>
      <c r="R18" s="386"/>
      <c r="S18" s="386"/>
      <c r="T18" s="386"/>
      <c r="U18" s="386"/>
      <c r="V18" s="386"/>
      <c r="W18" s="386"/>
      <c r="X18" s="386"/>
      <c r="Y18" s="114"/>
    </row>
    <row r="19" spans="1:25" ht="23.45" customHeight="1">
      <c r="A19" s="110"/>
      <c r="B19" s="123"/>
      <c r="C19" s="124"/>
      <c r="D19" s="126"/>
      <c r="E19" s="386"/>
      <c r="F19" s="386"/>
      <c r="G19" s="386"/>
      <c r="H19" s="386"/>
      <c r="I19" s="386"/>
      <c r="J19" s="386"/>
      <c r="K19" s="386"/>
      <c r="L19" s="386"/>
      <c r="M19" s="386"/>
      <c r="N19" s="386"/>
      <c r="O19" s="386"/>
      <c r="P19" s="386"/>
      <c r="Q19" s="386"/>
      <c r="R19" s="386"/>
      <c r="S19" s="386"/>
      <c r="T19" s="386"/>
      <c r="U19" s="386"/>
      <c r="V19" s="386"/>
      <c r="W19" s="386"/>
      <c r="X19" s="386"/>
      <c r="Y19" s="114"/>
    </row>
    <row r="20" spans="1:25" ht="15" hidden="1">
      <c r="A20" s="110"/>
      <c r="B20" s="123"/>
      <c r="C20" s="124"/>
      <c r="D20" s="126"/>
      <c r="E20" s="127"/>
      <c r="F20" s="127"/>
      <c r="G20" s="127"/>
      <c r="H20" s="127"/>
      <c r="I20" s="127"/>
      <c r="J20" s="127"/>
      <c r="K20" s="127"/>
      <c r="L20" s="127"/>
      <c r="M20" s="127"/>
      <c r="N20" s="127"/>
      <c r="O20" s="127"/>
      <c r="P20" s="127"/>
      <c r="Q20" s="127"/>
      <c r="R20" s="127"/>
      <c r="S20" s="127"/>
      <c r="T20" s="127"/>
      <c r="U20" s="127"/>
      <c r="V20" s="127"/>
      <c r="W20" s="127"/>
      <c r="X20" s="127"/>
      <c r="Y20" s="114"/>
    </row>
    <row r="21" spans="1:25" ht="14.25" hidden="1" customHeight="1">
      <c r="A21" s="110"/>
      <c r="B21" s="123"/>
      <c r="C21" s="124"/>
      <c r="D21" s="128"/>
      <c r="E21" s="135" t="s">
        <v>66</v>
      </c>
      <c r="F21" s="393" t="s">
        <v>70</v>
      </c>
      <c r="G21" s="394"/>
      <c r="H21" s="394"/>
      <c r="I21" s="394"/>
      <c r="J21" s="394"/>
      <c r="K21" s="394"/>
      <c r="L21" s="394"/>
      <c r="M21" s="394"/>
      <c r="N21" s="125"/>
      <c r="O21" s="137" t="s">
        <v>66</v>
      </c>
      <c r="P21" s="400" t="s">
        <v>67</v>
      </c>
      <c r="Q21" s="401"/>
      <c r="R21" s="401"/>
      <c r="S21" s="401"/>
      <c r="T21" s="401"/>
      <c r="U21" s="401"/>
      <c r="V21" s="401"/>
      <c r="W21" s="401"/>
      <c r="X21" s="401"/>
      <c r="Y21" s="114"/>
    </row>
    <row r="22" spans="1:25" ht="14.25" hidden="1" customHeight="1">
      <c r="A22" s="110"/>
      <c r="B22" s="123"/>
      <c r="C22" s="124"/>
      <c r="D22" s="128"/>
      <c r="E22" s="136" t="s">
        <v>66</v>
      </c>
      <c r="F22" s="393" t="s">
        <v>69</v>
      </c>
      <c r="G22" s="394"/>
      <c r="H22" s="394"/>
      <c r="I22" s="394"/>
      <c r="J22" s="394"/>
      <c r="K22" s="394"/>
      <c r="L22" s="394"/>
      <c r="M22" s="394"/>
      <c r="N22" s="125"/>
      <c r="O22" s="138" t="s">
        <v>66</v>
      </c>
      <c r="P22" s="400" t="s">
        <v>228</v>
      </c>
      <c r="Q22" s="401"/>
      <c r="R22" s="401"/>
      <c r="S22" s="401"/>
      <c r="T22" s="401"/>
      <c r="U22" s="401"/>
      <c r="V22" s="401"/>
      <c r="W22" s="401"/>
      <c r="X22" s="401"/>
      <c r="Y22" s="114"/>
    </row>
    <row r="23" spans="1:25" ht="27" hidden="1" customHeight="1">
      <c r="A23" s="110"/>
      <c r="B23" s="123"/>
      <c r="C23" s="124"/>
      <c r="D23" s="128"/>
      <c r="E23" s="125"/>
      <c r="F23" s="125"/>
      <c r="G23" s="125"/>
      <c r="H23" s="125"/>
      <c r="I23" s="125"/>
      <c r="J23" s="125"/>
      <c r="K23" s="125"/>
      <c r="L23" s="125"/>
      <c r="M23" s="125"/>
      <c r="N23" s="125"/>
      <c r="O23" s="125"/>
      <c r="P23" s="392"/>
      <c r="Q23" s="392"/>
      <c r="R23" s="392"/>
      <c r="S23" s="392"/>
      <c r="T23" s="392"/>
      <c r="U23" s="392"/>
      <c r="V23" s="392"/>
      <c r="W23" s="392"/>
      <c r="X23" s="125"/>
      <c r="Y23" s="114"/>
    </row>
    <row r="24" spans="1:25" ht="15" hidden="1" customHeight="1">
      <c r="A24" s="110"/>
      <c r="B24" s="123"/>
      <c r="C24" s="124"/>
      <c r="D24" s="128"/>
      <c r="E24" s="125"/>
      <c r="F24" s="125"/>
      <c r="G24" s="125"/>
      <c r="H24" s="125"/>
      <c r="I24" s="125"/>
      <c r="J24" s="125"/>
      <c r="K24" s="125"/>
      <c r="L24" s="125"/>
      <c r="M24" s="125"/>
      <c r="N24" s="125"/>
      <c r="O24" s="125"/>
      <c r="P24" s="125"/>
      <c r="Q24" s="125"/>
      <c r="R24" s="125"/>
      <c r="S24" s="125"/>
      <c r="T24" s="125"/>
      <c r="U24" s="125"/>
      <c r="V24" s="125"/>
      <c r="W24" s="125"/>
      <c r="X24" s="125"/>
      <c r="Y24" s="114"/>
    </row>
    <row r="25" spans="1:25" ht="15" hidden="1" customHeight="1">
      <c r="A25" s="110"/>
      <c r="B25" s="123"/>
      <c r="C25" s="124"/>
      <c r="D25" s="128"/>
      <c r="E25" s="125"/>
      <c r="F25" s="125"/>
      <c r="G25" s="125"/>
      <c r="H25" s="125"/>
      <c r="I25" s="125"/>
      <c r="J25" s="125"/>
      <c r="K25" s="125"/>
      <c r="L25" s="125"/>
      <c r="M25" s="125"/>
      <c r="N25" s="125"/>
      <c r="O25" s="125"/>
      <c r="P25" s="125"/>
      <c r="Q25" s="125"/>
      <c r="R25" s="125"/>
      <c r="S25" s="125"/>
      <c r="T25" s="125"/>
      <c r="U25" s="125"/>
      <c r="V25" s="125"/>
      <c r="W25" s="125"/>
      <c r="X25" s="125"/>
      <c r="Y25" s="114"/>
    </row>
    <row r="26" spans="1:25" ht="15" hidden="1" customHeight="1">
      <c r="A26" s="110"/>
      <c r="B26" s="123"/>
      <c r="C26" s="124"/>
      <c r="D26" s="128"/>
      <c r="E26" s="125"/>
      <c r="F26" s="125"/>
      <c r="G26" s="125"/>
      <c r="H26" s="125"/>
      <c r="I26" s="125"/>
      <c r="J26" s="125"/>
      <c r="K26" s="125"/>
      <c r="L26" s="125"/>
      <c r="M26" s="125"/>
      <c r="N26" s="125"/>
      <c r="O26" s="125"/>
      <c r="P26" s="125"/>
      <c r="Q26" s="125"/>
      <c r="R26" s="125"/>
      <c r="S26" s="125"/>
      <c r="T26" s="125"/>
      <c r="U26" s="125"/>
      <c r="V26" s="125"/>
      <c r="W26" s="125"/>
      <c r="X26" s="125"/>
      <c r="Y26" s="114"/>
    </row>
    <row r="27" spans="1:25" ht="15" hidden="1" customHeight="1">
      <c r="A27" s="110"/>
      <c r="B27" s="123"/>
      <c r="C27" s="124"/>
      <c r="D27" s="128"/>
      <c r="E27" s="125"/>
      <c r="F27" s="125"/>
      <c r="G27" s="125"/>
      <c r="H27" s="125"/>
      <c r="I27" s="125"/>
      <c r="J27" s="125"/>
      <c r="K27" s="125"/>
      <c r="L27" s="125"/>
      <c r="M27" s="125"/>
      <c r="N27" s="125"/>
      <c r="O27" s="125"/>
      <c r="P27" s="125"/>
      <c r="Q27" s="125"/>
      <c r="R27" s="125"/>
      <c r="S27" s="125"/>
      <c r="T27" s="125"/>
      <c r="U27" s="125"/>
      <c r="V27" s="125"/>
      <c r="W27" s="125"/>
      <c r="X27" s="125"/>
      <c r="Y27" s="114"/>
    </row>
    <row r="28" spans="1:25" ht="15" hidden="1" customHeight="1">
      <c r="A28" s="110"/>
      <c r="B28" s="123"/>
      <c r="C28" s="124"/>
      <c r="D28" s="128"/>
      <c r="E28" s="125"/>
      <c r="F28" s="125"/>
      <c r="G28" s="125"/>
      <c r="H28" s="125"/>
      <c r="I28" s="125"/>
      <c r="J28" s="125"/>
      <c r="K28" s="125"/>
      <c r="L28" s="125"/>
      <c r="M28" s="125"/>
      <c r="N28" s="125"/>
      <c r="O28" s="125"/>
      <c r="P28" s="125"/>
      <c r="Q28" s="125"/>
      <c r="R28" s="125"/>
      <c r="S28" s="125"/>
      <c r="T28" s="125"/>
      <c r="U28" s="125"/>
      <c r="V28" s="125"/>
      <c r="W28" s="125"/>
      <c r="X28" s="125"/>
      <c r="Y28" s="114"/>
    </row>
    <row r="29" spans="1:25" ht="15" hidden="1" customHeight="1">
      <c r="A29" s="110"/>
      <c r="B29" s="123"/>
      <c r="C29" s="124"/>
      <c r="D29" s="128"/>
      <c r="E29" s="125"/>
      <c r="F29" s="125"/>
      <c r="G29" s="125"/>
      <c r="H29" s="125"/>
      <c r="I29" s="125"/>
      <c r="J29" s="125"/>
      <c r="K29" s="125"/>
      <c r="L29" s="125"/>
      <c r="M29" s="125"/>
      <c r="N29" s="125"/>
      <c r="O29" s="125"/>
      <c r="P29" s="125"/>
      <c r="Q29" s="125"/>
      <c r="R29" s="125"/>
      <c r="S29" s="125"/>
      <c r="T29" s="125"/>
      <c r="U29" s="125"/>
      <c r="V29" s="125"/>
      <c r="W29" s="125"/>
      <c r="X29" s="125"/>
      <c r="Y29" s="114"/>
    </row>
    <row r="30" spans="1:25" ht="15" hidden="1" customHeight="1">
      <c r="A30" s="110"/>
      <c r="B30" s="123"/>
      <c r="C30" s="124"/>
      <c r="D30" s="128"/>
      <c r="E30" s="125"/>
      <c r="F30" s="125"/>
      <c r="G30" s="125"/>
      <c r="H30" s="125"/>
      <c r="I30" s="125"/>
      <c r="J30" s="125"/>
      <c r="K30" s="125"/>
      <c r="L30" s="125"/>
      <c r="M30" s="125"/>
      <c r="N30" s="125"/>
      <c r="O30" s="125"/>
      <c r="P30" s="125"/>
      <c r="Q30" s="125"/>
      <c r="R30" s="125"/>
      <c r="S30" s="125"/>
      <c r="T30" s="125"/>
      <c r="U30" s="125"/>
      <c r="V30" s="125"/>
      <c r="W30" s="125"/>
      <c r="X30" s="125"/>
      <c r="Y30" s="114"/>
    </row>
    <row r="31" spans="1:25" ht="15" hidden="1" customHeight="1">
      <c r="A31" s="110"/>
      <c r="B31" s="123"/>
      <c r="C31" s="124"/>
      <c r="D31" s="128"/>
      <c r="E31" s="125"/>
      <c r="F31" s="125"/>
      <c r="G31" s="125"/>
      <c r="H31" s="125"/>
      <c r="I31" s="125"/>
      <c r="J31" s="125"/>
      <c r="K31" s="125"/>
      <c r="L31" s="125"/>
      <c r="M31" s="125"/>
      <c r="N31" s="125"/>
      <c r="O31" s="125"/>
      <c r="P31" s="125"/>
      <c r="Q31" s="125"/>
      <c r="R31" s="125"/>
      <c r="S31" s="125"/>
      <c r="T31" s="125"/>
      <c r="U31" s="125"/>
      <c r="V31" s="125"/>
      <c r="W31" s="125"/>
      <c r="X31" s="125"/>
      <c r="Y31" s="114"/>
    </row>
    <row r="32" spans="1:25" ht="15" hidden="1" customHeight="1">
      <c r="A32" s="110"/>
      <c r="B32" s="123"/>
      <c r="C32" s="124"/>
      <c r="D32" s="128"/>
      <c r="E32" s="125"/>
      <c r="F32" s="125"/>
      <c r="G32" s="125"/>
      <c r="H32" s="125"/>
      <c r="I32" s="125"/>
      <c r="J32" s="125"/>
      <c r="K32" s="125"/>
      <c r="L32" s="125"/>
      <c r="M32" s="125"/>
      <c r="N32" s="125"/>
      <c r="O32" s="125"/>
      <c r="P32" s="125"/>
      <c r="Q32" s="125"/>
      <c r="R32" s="125"/>
      <c r="S32" s="125"/>
      <c r="T32" s="125"/>
      <c r="U32" s="125"/>
      <c r="V32" s="125"/>
      <c r="W32" s="125"/>
      <c r="X32" s="125"/>
      <c r="Y32" s="114"/>
    </row>
    <row r="33" spans="1:25" ht="15" hidden="1" customHeight="1">
      <c r="A33" s="110"/>
      <c r="B33" s="123"/>
      <c r="C33" s="124"/>
      <c r="D33" s="126"/>
      <c r="E33" s="127"/>
      <c r="F33" s="127"/>
      <c r="G33" s="127"/>
      <c r="H33" s="127"/>
      <c r="I33" s="127"/>
      <c r="J33" s="127"/>
      <c r="K33" s="127"/>
      <c r="L33" s="127"/>
      <c r="M33" s="127"/>
      <c r="N33" s="127"/>
      <c r="O33" s="127"/>
      <c r="P33" s="127"/>
      <c r="Q33" s="127"/>
      <c r="R33" s="127"/>
      <c r="S33" s="127"/>
      <c r="T33" s="127"/>
      <c r="U33" s="127"/>
      <c r="V33" s="127"/>
      <c r="W33" s="127"/>
      <c r="X33" s="127"/>
      <c r="Y33" s="114"/>
    </row>
    <row r="34" spans="1:25" ht="11.1" hidden="1" customHeight="1">
      <c r="A34" s="110"/>
      <c r="B34" s="123"/>
      <c r="C34" s="124"/>
      <c r="D34" s="126"/>
      <c r="E34" s="127"/>
      <c r="F34" s="127"/>
      <c r="G34" s="127"/>
      <c r="H34" s="127"/>
      <c r="I34" s="127"/>
      <c r="J34" s="127"/>
      <c r="K34" s="127"/>
      <c r="L34" s="127"/>
      <c r="M34" s="127"/>
      <c r="N34" s="127"/>
      <c r="O34" s="127"/>
      <c r="P34" s="127"/>
      <c r="Q34" s="127"/>
      <c r="R34" s="127"/>
      <c r="S34" s="127"/>
      <c r="T34" s="127"/>
      <c r="U34" s="127"/>
      <c r="V34" s="127"/>
      <c r="W34" s="127"/>
      <c r="X34" s="127"/>
      <c r="Y34" s="114"/>
    </row>
    <row r="35" spans="1:25" ht="24" hidden="1" customHeight="1">
      <c r="A35" s="110"/>
      <c r="B35" s="123"/>
      <c r="C35" s="124"/>
      <c r="D35" s="128"/>
      <c r="E35" s="386" t="s">
        <v>131</v>
      </c>
      <c r="F35" s="386"/>
      <c r="G35" s="386"/>
      <c r="H35" s="386"/>
      <c r="I35" s="386"/>
      <c r="J35" s="386"/>
      <c r="K35" s="386"/>
      <c r="L35" s="386"/>
      <c r="M35" s="386"/>
      <c r="N35" s="386"/>
      <c r="O35" s="386"/>
      <c r="P35" s="386"/>
      <c r="Q35" s="386"/>
      <c r="R35" s="386"/>
      <c r="S35" s="386"/>
      <c r="T35" s="386"/>
      <c r="U35" s="386"/>
      <c r="V35" s="386"/>
      <c r="W35" s="386"/>
      <c r="X35" s="386"/>
      <c r="Y35" s="114"/>
    </row>
    <row r="36" spans="1:25" ht="38.25" hidden="1" customHeight="1">
      <c r="A36" s="110"/>
      <c r="B36" s="123"/>
      <c r="C36" s="124"/>
      <c r="D36" s="128"/>
      <c r="E36" s="386"/>
      <c r="F36" s="386"/>
      <c r="G36" s="386"/>
      <c r="H36" s="386"/>
      <c r="I36" s="386"/>
      <c r="J36" s="386"/>
      <c r="K36" s="386"/>
      <c r="L36" s="386"/>
      <c r="M36" s="386"/>
      <c r="N36" s="386"/>
      <c r="O36" s="386"/>
      <c r="P36" s="386"/>
      <c r="Q36" s="386"/>
      <c r="R36" s="386"/>
      <c r="S36" s="386"/>
      <c r="T36" s="386"/>
      <c r="U36" s="386"/>
      <c r="V36" s="386"/>
      <c r="W36" s="386"/>
      <c r="X36" s="386"/>
      <c r="Y36" s="114"/>
    </row>
    <row r="37" spans="1:25" ht="9.75" hidden="1" customHeight="1">
      <c r="A37" s="110"/>
      <c r="B37" s="123"/>
      <c r="C37" s="124"/>
      <c r="D37" s="128"/>
      <c r="E37" s="386"/>
      <c r="F37" s="386"/>
      <c r="G37" s="386"/>
      <c r="H37" s="386"/>
      <c r="I37" s="386"/>
      <c r="J37" s="386"/>
      <c r="K37" s="386"/>
      <c r="L37" s="386"/>
      <c r="M37" s="386"/>
      <c r="N37" s="386"/>
      <c r="O37" s="386"/>
      <c r="P37" s="386"/>
      <c r="Q37" s="386"/>
      <c r="R37" s="386"/>
      <c r="S37" s="386"/>
      <c r="T37" s="386"/>
      <c r="U37" s="386"/>
      <c r="V37" s="386"/>
      <c r="W37" s="386"/>
      <c r="X37" s="386"/>
      <c r="Y37" s="114"/>
    </row>
    <row r="38" spans="1:25" ht="51" hidden="1" customHeight="1">
      <c r="A38" s="110"/>
      <c r="B38" s="123"/>
      <c r="C38" s="124"/>
      <c r="D38" s="128"/>
      <c r="E38" s="386"/>
      <c r="F38" s="386"/>
      <c r="G38" s="386"/>
      <c r="H38" s="386"/>
      <c r="I38" s="386"/>
      <c r="J38" s="386"/>
      <c r="K38" s="386"/>
      <c r="L38" s="386"/>
      <c r="M38" s="386"/>
      <c r="N38" s="386"/>
      <c r="O38" s="386"/>
      <c r="P38" s="386"/>
      <c r="Q38" s="386"/>
      <c r="R38" s="386"/>
      <c r="S38" s="386"/>
      <c r="T38" s="386"/>
      <c r="U38" s="386"/>
      <c r="V38" s="386"/>
      <c r="W38" s="386"/>
      <c r="X38" s="386"/>
      <c r="Y38" s="114"/>
    </row>
    <row r="39" spans="1:25" ht="15" hidden="1" customHeight="1">
      <c r="A39" s="110"/>
      <c r="B39" s="123"/>
      <c r="C39" s="124"/>
      <c r="D39" s="128"/>
      <c r="E39" s="386"/>
      <c r="F39" s="386"/>
      <c r="G39" s="386"/>
      <c r="H39" s="386"/>
      <c r="I39" s="386"/>
      <c r="J39" s="386"/>
      <c r="K39" s="386"/>
      <c r="L39" s="386"/>
      <c r="M39" s="386"/>
      <c r="N39" s="386"/>
      <c r="O39" s="386"/>
      <c r="P39" s="386"/>
      <c r="Q39" s="386"/>
      <c r="R39" s="386"/>
      <c r="S39" s="386"/>
      <c r="T39" s="386"/>
      <c r="U39" s="386"/>
      <c r="V39" s="386"/>
      <c r="W39" s="386"/>
      <c r="X39" s="386"/>
      <c r="Y39" s="114"/>
    </row>
    <row r="40" spans="1:25" ht="12" hidden="1" customHeight="1">
      <c r="A40" s="110"/>
      <c r="B40" s="123"/>
      <c r="C40" s="124"/>
      <c r="D40" s="128"/>
      <c r="E40" s="384"/>
      <c r="F40" s="384"/>
      <c r="G40" s="384"/>
      <c r="H40" s="384"/>
      <c r="I40" s="384"/>
      <c r="J40" s="384"/>
      <c r="K40" s="384"/>
      <c r="L40" s="384"/>
      <c r="M40" s="384"/>
      <c r="N40" s="384"/>
      <c r="O40" s="384"/>
      <c r="P40" s="384"/>
      <c r="Q40" s="384"/>
      <c r="R40" s="384"/>
      <c r="S40" s="384"/>
      <c r="T40" s="384"/>
      <c r="U40" s="384"/>
      <c r="V40" s="384"/>
      <c r="W40" s="384"/>
      <c r="X40" s="384"/>
      <c r="Y40" s="114"/>
    </row>
    <row r="41" spans="1:25" ht="15.95" hidden="1" customHeight="1">
      <c r="A41" s="110"/>
      <c r="B41" s="123"/>
      <c r="C41" s="124"/>
      <c r="D41" s="128"/>
      <c r="E41" s="385"/>
      <c r="F41" s="385"/>
      <c r="G41" s="385"/>
      <c r="H41" s="385"/>
      <c r="I41" s="385"/>
      <c r="J41" s="385"/>
      <c r="K41" s="385"/>
      <c r="L41" s="385"/>
      <c r="M41" s="385"/>
      <c r="N41" s="385"/>
      <c r="O41" s="385"/>
      <c r="P41" s="385"/>
      <c r="Q41" s="385"/>
      <c r="R41" s="385"/>
      <c r="S41" s="385"/>
      <c r="T41" s="385"/>
      <c r="U41" s="385"/>
      <c r="V41" s="385"/>
      <c r="W41" s="385"/>
      <c r="X41" s="385"/>
      <c r="Y41" s="114"/>
    </row>
    <row r="42" spans="1:25" ht="15.95" hidden="1" customHeight="1">
      <c r="A42" s="110"/>
      <c r="B42" s="123"/>
      <c r="C42" s="124"/>
      <c r="D42" s="128"/>
      <c r="E42" s="385"/>
      <c r="F42" s="385"/>
      <c r="G42" s="385"/>
      <c r="H42" s="385"/>
      <c r="I42" s="385"/>
      <c r="J42" s="385"/>
      <c r="K42" s="385"/>
      <c r="L42" s="385"/>
      <c r="M42" s="385"/>
      <c r="N42" s="385"/>
      <c r="O42" s="385"/>
      <c r="P42" s="385"/>
      <c r="Q42" s="385"/>
      <c r="R42" s="385"/>
      <c r="S42" s="385"/>
      <c r="T42" s="385"/>
      <c r="U42" s="385"/>
      <c r="V42" s="385"/>
      <c r="W42" s="385"/>
      <c r="X42" s="385"/>
      <c r="Y42" s="114"/>
    </row>
    <row r="43" spans="1:25" ht="15.95" hidden="1" customHeight="1">
      <c r="A43" s="110"/>
      <c r="B43" s="123"/>
      <c r="C43" s="124"/>
      <c r="D43" s="128"/>
      <c r="E43" s="385"/>
      <c r="F43" s="385"/>
      <c r="G43" s="385"/>
      <c r="H43" s="385"/>
      <c r="I43" s="385"/>
      <c r="J43" s="385"/>
      <c r="K43" s="385"/>
      <c r="L43" s="385"/>
      <c r="M43" s="385"/>
      <c r="N43" s="385"/>
      <c r="O43" s="385"/>
      <c r="P43" s="385"/>
      <c r="Q43" s="385"/>
      <c r="R43" s="385"/>
      <c r="S43" s="385"/>
      <c r="T43" s="385"/>
      <c r="U43" s="385"/>
      <c r="V43" s="385"/>
      <c r="W43" s="385"/>
      <c r="X43" s="385"/>
      <c r="Y43" s="114"/>
    </row>
    <row r="44" spans="1:25" ht="15.95" hidden="1" customHeight="1">
      <c r="A44" s="110"/>
      <c r="B44" s="123"/>
      <c r="C44" s="124"/>
      <c r="D44" s="126"/>
      <c r="E44" s="385"/>
      <c r="F44" s="385"/>
      <c r="G44" s="385"/>
      <c r="H44" s="385"/>
      <c r="I44" s="385"/>
      <c r="J44" s="385"/>
      <c r="K44" s="385"/>
      <c r="L44" s="385"/>
      <c r="M44" s="385"/>
      <c r="N44" s="385"/>
      <c r="O44" s="385"/>
      <c r="P44" s="385"/>
      <c r="Q44" s="385"/>
      <c r="R44" s="385"/>
      <c r="S44" s="385"/>
      <c r="T44" s="385"/>
      <c r="U44" s="385"/>
      <c r="V44" s="385"/>
      <c r="W44" s="385"/>
      <c r="X44" s="385"/>
      <c r="Y44" s="114"/>
    </row>
    <row r="45" spans="1:25" ht="18" hidden="1" customHeight="1">
      <c r="A45" s="110"/>
      <c r="B45" s="123"/>
      <c r="C45" s="124"/>
      <c r="D45" s="126"/>
      <c r="E45" s="385"/>
      <c r="F45" s="385"/>
      <c r="G45" s="385"/>
      <c r="H45" s="385"/>
      <c r="I45" s="385"/>
      <c r="J45" s="385"/>
      <c r="K45" s="385"/>
      <c r="L45" s="385"/>
      <c r="M45" s="385"/>
      <c r="N45" s="385"/>
      <c r="O45" s="385"/>
      <c r="P45" s="385"/>
      <c r="Q45" s="385"/>
      <c r="R45" s="385"/>
      <c r="S45" s="385"/>
      <c r="T45" s="385"/>
      <c r="U45" s="385"/>
      <c r="V45" s="385"/>
      <c r="W45" s="385"/>
      <c r="X45" s="385"/>
      <c r="Y45" s="114"/>
    </row>
    <row r="46" spans="1:25" ht="24" hidden="1" customHeight="1">
      <c r="A46" s="110"/>
      <c r="B46" s="123"/>
      <c r="C46" s="124"/>
      <c r="D46" s="128"/>
      <c r="E46" s="386" t="s">
        <v>65</v>
      </c>
      <c r="F46" s="386"/>
      <c r="G46" s="386"/>
      <c r="H46" s="386"/>
      <c r="I46" s="386"/>
      <c r="J46" s="386"/>
      <c r="K46" s="386"/>
      <c r="L46" s="386"/>
      <c r="M46" s="386"/>
      <c r="N46" s="386"/>
      <c r="O46" s="386"/>
      <c r="P46" s="386"/>
      <c r="Q46" s="386"/>
      <c r="R46" s="386"/>
      <c r="S46" s="386"/>
      <c r="T46" s="386"/>
      <c r="U46" s="386"/>
      <c r="V46" s="386"/>
      <c r="W46" s="386"/>
      <c r="X46" s="386"/>
      <c r="Y46" s="114"/>
    </row>
    <row r="47" spans="1:25" ht="37.5" hidden="1" customHeight="1">
      <c r="A47" s="110"/>
      <c r="B47" s="123"/>
      <c r="C47" s="124"/>
      <c r="D47" s="128"/>
      <c r="E47" s="386"/>
      <c r="F47" s="386"/>
      <c r="G47" s="386"/>
      <c r="H47" s="386"/>
      <c r="I47" s="386"/>
      <c r="J47" s="386"/>
      <c r="K47" s="386"/>
      <c r="L47" s="386"/>
      <c r="M47" s="386"/>
      <c r="N47" s="386"/>
      <c r="O47" s="386"/>
      <c r="P47" s="386"/>
      <c r="Q47" s="386"/>
      <c r="R47" s="386"/>
      <c r="S47" s="386"/>
      <c r="T47" s="386"/>
      <c r="U47" s="386"/>
      <c r="V47" s="386"/>
      <c r="W47" s="386"/>
      <c r="X47" s="386"/>
      <c r="Y47" s="114"/>
    </row>
    <row r="48" spans="1:25" ht="24" hidden="1" customHeight="1">
      <c r="A48" s="110"/>
      <c r="B48" s="123"/>
      <c r="C48" s="124"/>
      <c r="D48" s="128"/>
      <c r="E48" s="386"/>
      <c r="F48" s="386"/>
      <c r="G48" s="386"/>
      <c r="H48" s="386"/>
      <c r="I48" s="386"/>
      <c r="J48" s="386"/>
      <c r="K48" s="386"/>
      <c r="L48" s="386"/>
      <c r="M48" s="386"/>
      <c r="N48" s="386"/>
      <c r="O48" s="386"/>
      <c r="P48" s="386"/>
      <c r="Q48" s="386"/>
      <c r="R48" s="386"/>
      <c r="S48" s="386"/>
      <c r="T48" s="386"/>
      <c r="U48" s="386"/>
      <c r="V48" s="386"/>
      <c r="W48" s="386"/>
      <c r="X48" s="386"/>
      <c r="Y48" s="114"/>
    </row>
    <row r="49" spans="1:25" ht="51" hidden="1" customHeight="1">
      <c r="A49" s="110"/>
      <c r="B49" s="123"/>
      <c r="C49" s="124"/>
      <c r="D49" s="128"/>
      <c r="E49" s="386"/>
      <c r="F49" s="386"/>
      <c r="G49" s="386"/>
      <c r="H49" s="386"/>
      <c r="I49" s="386"/>
      <c r="J49" s="386"/>
      <c r="K49" s="386"/>
      <c r="L49" s="386"/>
      <c r="M49" s="386"/>
      <c r="N49" s="386"/>
      <c r="O49" s="386"/>
      <c r="P49" s="386"/>
      <c r="Q49" s="386"/>
      <c r="R49" s="386"/>
      <c r="S49" s="386"/>
      <c r="T49" s="386"/>
      <c r="U49" s="386"/>
      <c r="V49" s="386"/>
      <c r="W49" s="386"/>
      <c r="X49" s="386"/>
      <c r="Y49" s="114"/>
    </row>
    <row r="50" spans="1:25" ht="12" hidden="1" customHeight="1">
      <c r="A50" s="110"/>
      <c r="B50" s="123"/>
      <c r="C50" s="124"/>
      <c r="D50" s="128"/>
      <c r="E50" s="386"/>
      <c r="F50" s="386"/>
      <c r="G50" s="386"/>
      <c r="H50" s="386"/>
      <c r="I50" s="386"/>
      <c r="J50" s="386"/>
      <c r="K50" s="386"/>
      <c r="L50" s="386"/>
      <c r="M50" s="386"/>
      <c r="N50" s="386"/>
      <c r="O50" s="386"/>
      <c r="P50" s="386"/>
      <c r="Q50" s="386"/>
      <c r="R50" s="386"/>
      <c r="S50" s="386"/>
      <c r="T50" s="386"/>
      <c r="U50" s="386"/>
      <c r="V50" s="386"/>
      <c r="W50" s="386"/>
      <c r="X50" s="386"/>
      <c r="Y50" s="114"/>
    </row>
    <row r="51" spans="1:25" ht="12" hidden="1" customHeight="1">
      <c r="A51" s="110"/>
      <c r="B51" s="123"/>
      <c r="C51" s="124"/>
      <c r="D51" s="128"/>
      <c r="E51" s="386"/>
      <c r="F51" s="386"/>
      <c r="G51" s="386"/>
      <c r="H51" s="386"/>
      <c r="I51" s="386"/>
      <c r="J51" s="386"/>
      <c r="K51" s="386"/>
      <c r="L51" s="386"/>
      <c r="M51" s="386"/>
      <c r="N51" s="386"/>
      <c r="O51" s="386"/>
      <c r="P51" s="386"/>
      <c r="Q51" s="386"/>
      <c r="R51" s="386"/>
      <c r="S51" s="386"/>
      <c r="T51" s="386"/>
      <c r="U51" s="386"/>
      <c r="V51" s="386"/>
      <c r="W51" s="386"/>
      <c r="X51" s="386"/>
      <c r="Y51" s="114"/>
    </row>
    <row r="52" spans="1:25" ht="12" hidden="1" customHeight="1">
      <c r="A52" s="110"/>
      <c r="B52" s="123"/>
      <c r="C52" s="124"/>
      <c r="D52" s="128"/>
      <c r="E52" s="386"/>
      <c r="F52" s="386"/>
      <c r="G52" s="386"/>
      <c r="H52" s="386"/>
      <c r="I52" s="386"/>
      <c r="J52" s="386"/>
      <c r="K52" s="386"/>
      <c r="L52" s="386"/>
      <c r="M52" s="386"/>
      <c r="N52" s="386"/>
      <c r="O52" s="386"/>
      <c r="P52" s="386"/>
      <c r="Q52" s="386"/>
      <c r="R52" s="386"/>
      <c r="S52" s="386"/>
      <c r="T52" s="386"/>
      <c r="U52" s="386"/>
      <c r="V52" s="386"/>
      <c r="W52" s="386"/>
      <c r="X52" s="386"/>
      <c r="Y52" s="114"/>
    </row>
    <row r="53" spans="1:25" ht="12" hidden="1" customHeight="1">
      <c r="A53" s="110"/>
      <c r="B53" s="123"/>
      <c r="C53" s="124"/>
      <c r="D53" s="128"/>
      <c r="E53" s="386"/>
      <c r="F53" s="386"/>
      <c r="G53" s="386"/>
      <c r="H53" s="386"/>
      <c r="I53" s="386"/>
      <c r="J53" s="386"/>
      <c r="K53" s="386"/>
      <c r="L53" s="386"/>
      <c r="M53" s="386"/>
      <c r="N53" s="386"/>
      <c r="O53" s="386"/>
      <c r="P53" s="386"/>
      <c r="Q53" s="386"/>
      <c r="R53" s="386"/>
      <c r="S53" s="386"/>
      <c r="T53" s="386"/>
      <c r="U53" s="386"/>
      <c r="V53" s="386"/>
      <c r="W53" s="386"/>
      <c r="X53" s="386"/>
      <c r="Y53" s="114"/>
    </row>
    <row r="54" spans="1:25" ht="12" hidden="1" customHeight="1">
      <c r="A54" s="110"/>
      <c r="B54" s="123"/>
      <c r="C54" s="124"/>
      <c r="D54" s="128"/>
      <c r="E54" s="386"/>
      <c r="F54" s="386"/>
      <c r="G54" s="386"/>
      <c r="H54" s="386"/>
      <c r="I54" s="386"/>
      <c r="J54" s="386"/>
      <c r="K54" s="386"/>
      <c r="L54" s="386"/>
      <c r="M54" s="386"/>
      <c r="N54" s="386"/>
      <c r="O54" s="386"/>
      <c r="P54" s="386"/>
      <c r="Q54" s="386"/>
      <c r="R54" s="386"/>
      <c r="S54" s="386"/>
      <c r="T54" s="386"/>
      <c r="U54" s="386"/>
      <c r="V54" s="386"/>
      <c r="W54" s="386"/>
      <c r="X54" s="386"/>
      <c r="Y54" s="114"/>
    </row>
    <row r="55" spans="1:25" ht="12" hidden="1" customHeight="1">
      <c r="A55" s="110"/>
      <c r="B55" s="123"/>
      <c r="C55" s="124"/>
      <c r="D55" s="128"/>
      <c r="E55" s="386"/>
      <c r="F55" s="386"/>
      <c r="G55" s="386"/>
      <c r="H55" s="386"/>
      <c r="I55" s="386"/>
      <c r="J55" s="386"/>
      <c r="K55" s="386"/>
      <c r="L55" s="386"/>
      <c r="M55" s="386"/>
      <c r="N55" s="386"/>
      <c r="O55" s="386"/>
      <c r="P55" s="386"/>
      <c r="Q55" s="386"/>
      <c r="R55" s="386"/>
      <c r="S55" s="386"/>
      <c r="T55" s="386"/>
      <c r="U55" s="386"/>
      <c r="V55" s="386"/>
      <c r="W55" s="386"/>
      <c r="X55" s="386"/>
      <c r="Y55" s="114"/>
    </row>
    <row r="56" spans="1:25" ht="12" hidden="1" customHeight="1">
      <c r="A56" s="110"/>
      <c r="B56" s="123"/>
      <c r="C56" s="124"/>
      <c r="D56" s="126"/>
      <c r="E56" s="386"/>
      <c r="F56" s="386"/>
      <c r="G56" s="386"/>
      <c r="H56" s="386"/>
      <c r="I56" s="386"/>
      <c r="J56" s="386"/>
      <c r="K56" s="386"/>
      <c r="L56" s="386"/>
      <c r="M56" s="386"/>
      <c r="N56" s="386"/>
      <c r="O56" s="386"/>
      <c r="P56" s="386"/>
      <c r="Q56" s="386"/>
      <c r="R56" s="386"/>
      <c r="S56" s="386"/>
      <c r="T56" s="386"/>
      <c r="U56" s="386"/>
      <c r="V56" s="386"/>
      <c r="W56" s="386"/>
      <c r="X56" s="386"/>
      <c r="Y56" s="114"/>
    </row>
    <row r="57" spans="1:25" ht="11.1" hidden="1" customHeight="1">
      <c r="A57" s="110"/>
      <c r="B57" s="123"/>
      <c r="C57" s="124"/>
      <c r="D57" s="126"/>
      <c r="E57" s="386"/>
      <c r="F57" s="386"/>
      <c r="G57" s="386"/>
      <c r="H57" s="386"/>
      <c r="I57" s="386"/>
      <c r="J57" s="386"/>
      <c r="K57" s="386"/>
      <c r="L57" s="386"/>
      <c r="M57" s="386"/>
      <c r="N57" s="386"/>
      <c r="O57" s="386"/>
      <c r="P57" s="386"/>
      <c r="Q57" s="386"/>
      <c r="R57" s="386"/>
      <c r="S57" s="386"/>
      <c r="T57" s="386"/>
      <c r="U57" s="386"/>
      <c r="V57" s="386"/>
      <c r="W57" s="386"/>
      <c r="X57" s="386"/>
      <c r="Y57" s="114"/>
    </row>
    <row r="58" spans="1:25" ht="15" hidden="1" customHeight="1">
      <c r="A58" s="110"/>
      <c r="B58" s="123"/>
      <c r="C58" s="124"/>
      <c r="D58" s="128"/>
      <c r="E58" s="383" t="s">
        <v>229</v>
      </c>
      <c r="F58" s="383"/>
      <c r="G58" s="383"/>
      <c r="H58" s="383"/>
      <c r="I58" s="383"/>
      <c r="J58" s="383"/>
      <c r="K58" s="383"/>
      <c r="L58" s="383"/>
      <c r="M58" s="383"/>
      <c r="N58" s="383"/>
      <c r="O58" s="383"/>
      <c r="P58" s="383"/>
      <c r="Q58" s="383"/>
      <c r="R58" s="383"/>
      <c r="S58" s="383"/>
      <c r="T58" s="383"/>
      <c r="U58" s="383"/>
      <c r="V58" s="256"/>
      <c r="W58" s="256"/>
      <c r="X58" s="256"/>
      <c r="Y58" s="114"/>
    </row>
    <row r="59" spans="1:25" ht="15" hidden="1" customHeight="1">
      <c r="A59" s="110"/>
      <c r="B59" s="123"/>
      <c r="C59" s="124"/>
      <c r="D59" s="128"/>
      <c r="E59" s="387"/>
      <c r="F59" s="387"/>
      <c r="G59" s="387"/>
      <c r="H59" s="388"/>
      <c r="I59" s="388"/>
      <c r="J59" s="388"/>
      <c r="K59" s="388"/>
      <c r="L59" s="388"/>
      <c r="M59" s="388"/>
      <c r="N59" s="388"/>
      <c r="O59" s="388"/>
      <c r="P59" s="388"/>
      <c r="Q59" s="388"/>
      <c r="R59" s="388"/>
      <c r="S59" s="388"/>
      <c r="T59" s="388"/>
      <c r="U59" s="388"/>
      <c r="V59" s="388"/>
      <c r="W59" s="388"/>
      <c r="X59" s="388"/>
      <c r="Y59" s="114"/>
    </row>
    <row r="60" spans="1:25" ht="15" hidden="1" customHeight="1">
      <c r="A60" s="110"/>
      <c r="B60" s="123"/>
      <c r="C60" s="124"/>
      <c r="D60" s="128"/>
      <c r="E60" s="389"/>
      <c r="F60" s="390"/>
      <c r="G60" s="391"/>
      <c r="H60" s="40"/>
      <c r="I60" s="40"/>
      <c r="J60" s="40"/>
      <c r="K60" s="40"/>
      <c r="L60" s="40"/>
      <c r="M60" s="40"/>
      <c r="N60" s="40"/>
      <c r="O60" s="40"/>
      <c r="P60" s="40"/>
      <c r="Q60" s="40"/>
      <c r="R60" s="40"/>
      <c r="S60" s="40"/>
      <c r="T60" s="40"/>
      <c r="U60" s="40"/>
      <c r="V60" s="40"/>
      <c r="W60" s="40"/>
      <c r="X60" s="40"/>
      <c r="Y60" s="114"/>
    </row>
    <row r="61" spans="1:25" ht="21" hidden="1" customHeight="1">
      <c r="A61" s="110"/>
      <c r="B61" s="123"/>
      <c r="C61" s="124"/>
      <c r="D61" s="128"/>
      <c r="E61" s="29"/>
      <c r="F61" s="27"/>
      <c r="G61" s="28"/>
      <c r="H61" s="377"/>
      <c r="I61" s="377"/>
      <c r="J61" s="377"/>
      <c r="K61" s="377"/>
      <c r="L61" s="377"/>
      <c r="M61" s="377"/>
      <c r="N61" s="377"/>
      <c r="O61" s="377"/>
      <c r="P61" s="377"/>
      <c r="Q61" s="377"/>
      <c r="R61" s="377"/>
      <c r="S61" s="377"/>
      <c r="T61" s="377"/>
      <c r="U61" s="377"/>
      <c r="V61" s="377"/>
      <c r="W61" s="377"/>
      <c r="X61" s="377"/>
      <c r="Y61" s="114"/>
    </row>
    <row r="62" spans="1:25" ht="21" hidden="1" customHeight="1">
      <c r="A62" s="110"/>
      <c r="B62" s="123"/>
      <c r="C62" s="124"/>
      <c r="D62" s="128"/>
      <c r="E62" s="125"/>
      <c r="F62" s="125"/>
      <c r="G62" s="125"/>
      <c r="H62" s="125"/>
      <c r="I62" s="125"/>
      <c r="J62" s="125"/>
      <c r="K62" s="125"/>
      <c r="L62" s="125"/>
      <c r="M62" s="125"/>
      <c r="N62" s="125"/>
      <c r="O62" s="125"/>
      <c r="P62" s="125"/>
      <c r="Q62" s="125"/>
      <c r="R62" s="125"/>
      <c r="S62" s="125"/>
      <c r="T62" s="125"/>
      <c r="U62" s="125"/>
      <c r="V62" s="125"/>
      <c r="W62" s="125"/>
      <c r="X62" s="125"/>
      <c r="Y62" s="114"/>
    </row>
    <row r="63" spans="1:25" ht="21" hidden="1" customHeight="1">
      <c r="A63" s="110"/>
      <c r="B63" s="123"/>
      <c r="C63" s="124"/>
      <c r="D63" s="128"/>
      <c r="E63" s="125"/>
      <c r="F63" s="125"/>
      <c r="G63" s="125"/>
      <c r="H63" s="125"/>
      <c r="I63" s="125"/>
      <c r="J63" s="125"/>
      <c r="K63" s="125"/>
      <c r="L63" s="125"/>
      <c r="M63" s="125"/>
      <c r="N63" s="125"/>
      <c r="O63" s="125"/>
      <c r="P63" s="125"/>
      <c r="Q63" s="125"/>
      <c r="R63" s="125"/>
      <c r="S63" s="125"/>
      <c r="T63" s="125"/>
      <c r="U63" s="125"/>
      <c r="V63" s="125"/>
      <c r="W63" s="125"/>
      <c r="X63" s="125"/>
      <c r="Y63" s="114"/>
    </row>
    <row r="64" spans="1:25" ht="21" hidden="1" customHeight="1">
      <c r="A64" s="110"/>
      <c r="B64" s="123"/>
      <c r="C64" s="124"/>
      <c r="D64" s="128"/>
      <c r="E64" s="125"/>
      <c r="F64" s="125"/>
      <c r="G64" s="125"/>
      <c r="H64" s="125"/>
      <c r="I64" s="125"/>
      <c r="J64" s="125"/>
      <c r="K64" s="125"/>
      <c r="L64" s="125"/>
      <c r="M64" s="125"/>
      <c r="N64" s="125"/>
      <c r="O64" s="125"/>
      <c r="P64" s="125"/>
      <c r="Q64" s="125"/>
      <c r="R64" s="125"/>
      <c r="S64" s="125"/>
      <c r="T64" s="125"/>
      <c r="U64" s="125"/>
      <c r="V64" s="125"/>
      <c r="W64" s="125"/>
      <c r="X64" s="125"/>
      <c r="Y64" s="114"/>
    </row>
    <row r="65" spans="1:25" ht="21" hidden="1" customHeight="1">
      <c r="A65" s="110"/>
      <c r="B65" s="123"/>
      <c r="C65" s="124"/>
      <c r="D65" s="128"/>
      <c r="E65" s="125"/>
      <c r="F65" s="125"/>
      <c r="G65" s="125"/>
      <c r="H65" s="125"/>
      <c r="I65" s="125"/>
      <c r="J65" s="125"/>
      <c r="K65" s="125"/>
      <c r="L65" s="125"/>
      <c r="M65" s="125"/>
      <c r="N65" s="125"/>
      <c r="O65" s="125"/>
      <c r="P65" s="125"/>
      <c r="Q65" s="125"/>
      <c r="R65" s="125"/>
      <c r="S65" s="125"/>
      <c r="T65" s="125"/>
      <c r="U65" s="125"/>
      <c r="V65" s="125"/>
      <c r="W65" s="125"/>
      <c r="X65" s="125"/>
      <c r="Y65" s="114"/>
    </row>
    <row r="66" spans="1:25" ht="21" hidden="1" customHeight="1">
      <c r="A66" s="110"/>
      <c r="B66" s="123"/>
      <c r="C66" s="124"/>
      <c r="D66" s="128"/>
      <c r="E66" s="125"/>
      <c r="F66" s="125"/>
      <c r="G66" s="125"/>
      <c r="H66" s="125"/>
      <c r="I66" s="125"/>
      <c r="J66" s="125"/>
      <c r="K66" s="125"/>
      <c r="L66" s="125"/>
      <c r="M66" s="125"/>
      <c r="N66" s="125"/>
      <c r="O66" s="125"/>
      <c r="P66" s="125"/>
      <c r="Q66" s="125"/>
      <c r="R66" s="125"/>
      <c r="S66" s="125"/>
      <c r="T66" s="125"/>
      <c r="U66" s="125"/>
      <c r="V66" s="125"/>
      <c r="W66" s="125"/>
      <c r="X66" s="125"/>
      <c r="Y66" s="114"/>
    </row>
    <row r="67" spans="1:25" ht="21" hidden="1" customHeight="1">
      <c r="A67" s="110"/>
      <c r="B67" s="123"/>
      <c r="C67" s="124"/>
      <c r="D67" s="128"/>
      <c r="E67" s="125"/>
      <c r="F67" s="125"/>
      <c r="G67" s="125"/>
      <c r="H67" s="125"/>
      <c r="I67" s="125"/>
      <c r="J67" s="125"/>
      <c r="K67" s="125"/>
      <c r="L67" s="125"/>
      <c r="M67" s="125"/>
      <c r="N67" s="125"/>
      <c r="O67" s="125"/>
      <c r="P67" s="125"/>
      <c r="Q67" s="125"/>
      <c r="R67" s="125"/>
      <c r="S67" s="125"/>
      <c r="T67" s="125"/>
      <c r="U67" s="125"/>
      <c r="V67" s="125"/>
      <c r="W67" s="125"/>
      <c r="X67" s="125"/>
      <c r="Y67" s="114"/>
    </row>
    <row r="68" spans="1:25" ht="21" hidden="1" customHeight="1">
      <c r="A68" s="110"/>
      <c r="B68" s="123"/>
      <c r="C68" s="124"/>
      <c r="D68" s="126"/>
      <c r="E68" s="127"/>
      <c r="F68" s="127"/>
      <c r="G68" s="127"/>
      <c r="H68" s="127"/>
      <c r="I68" s="127"/>
      <c r="J68" s="127"/>
      <c r="K68" s="127"/>
      <c r="L68" s="127"/>
      <c r="M68" s="127"/>
      <c r="N68" s="127"/>
      <c r="O68" s="127"/>
      <c r="P68" s="127"/>
      <c r="Q68" s="127"/>
      <c r="R68" s="127"/>
      <c r="S68" s="127"/>
      <c r="T68" s="127"/>
      <c r="U68" s="127"/>
      <c r="V68" s="127"/>
      <c r="W68" s="127"/>
      <c r="X68" s="127"/>
      <c r="Y68" s="114"/>
    </row>
    <row r="69" spans="1:25" ht="18" hidden="1" customHeight="1">
      <c r="A69" s="110"/>
      <c r="B69" s="123"/>
      <c r="C69" s="124"/>
      <c r="D69" s="126"/>
      <c r="E69" s="127"/>
      <c r="F69" s="127"/>
      <c r="G69" s="127"/>
      <c r="H69" s="127"/>
      <c r="I69" s="127"/>
      <c r="J69" s="127"/>
      <c r="K69" s="127"/>
      <c r="L69" s="127"/>
      <c r="M69" s="127"/>
      <c r="N69" s="127"/>
      <c r="O69" s="127"/>
      <c r="P69" s="127"/>
      <c r="Q69" s="127"/>
      <c r="R69" s="127"/>
      <c r="S69" s="127"/>
      <c r="T69" s="127"/>
      <c r="U69" s="127"/>
      <c r="V69" s="127"/>
      <c r="W69" s="127"/>
      <c r="X69" s="127"/>
      <c r="Y69" s="114"/>
    </row>
    <row r="70" spans="1:25" ht="15" hidden="1">
      <c r="A70" s="110"/>
      <c r="B70" s="123"/>
      <c r="C70" s="124"/>
      <c r="D70" s="128"/>
      <c r="E70" s="383" t="s">
        <v>230</v>
      </c>
      <c r="F70" s="383"/>
      <c r="G70" s="383"/>
      <c r="H70" s="383"/>
      <c r="I70" s="383"/>
      <c r="J70" s="383"/>
      <c r="K70" s="383"/>
      <c r="L70" s="383"/>
      <c r="M70" s="383"/>
      <c r="N70" s="383"/>
      <c r="O70" s="383"/>
      <c r="P70" s="383"/>
      <c r="Q70" s="383"/>
      <c r="R70" s="383"/>
      <c r="S70" s="383"/>
      <c r="T70" s="383"/>
      <c r="U70" s="254"/>
      <c r="V70" s="254"/>
      <c r="W70" s="254"/>
      <c r="X70" s="254"/>
      <c r="Y70" s="114"/>
    </row>
    <row r="71" spans="1:25" ht="15" hidden="1">
      <c r="A71" s="110"/>
      <c r="B71" s="123"/>
      <c r="C71" s="124"/>
      <c r="D71" s="128"/>
      <c r="E71" s="383" t="s">
        <v>231</v>
      </c>
      <c r="F71" s="383"/>
      <c r="G71" s="383"/>
      <c r="H71" s="383"/>
      <c r="I71" s="383"/>
      <c r="J71" s="383"/>
      <c r="K71" s="383"/>
      <c r="L71" s="383"/>
      <c r="M71" s="383"/>
      <c r="N71" s="383"/>
      <c r="O71" s="383"/>
      <c r="P71" s="383"/>
      <c r="Q71" s="383"/>
      <c r="R71" s="383"/>
      <c r="S71" s="383"/>
      <c r="T71" s="383"/>
      <c r="U71" s="255"/>
      <c r="V71" s="255"/>
      <c r="W71" s="255"/>
      <c r="X71" s="255"/>
      <c r="Y71" s="114"/>
    </row>
    <row r="72" spans="1:25" ht="27" hidden="1" customHeight="1">
      <c r="A72" s="110"/>
      <c r="B72" s="123"/>
      <c r="C72" s="124"/>
      <c r="D72" s="128"/>
      <c r="E72" s="129"/>
      <c r="F72" s="379"/>
      <c r="G72" s="379"/>
      <c r="H72" s="379"/>
      <c r="I72" s="379"/>
      <c r="J72" s="379"/>
      <c r="K72" s="379"/>
      <c r="L72" s="379"/>
      <c r="M72" s="379"/>
      <c r="N72" s="379"/>
      <c r="O72" s="379"/>
      <c r="P72" s="379"/>
      <c r="Q72" s="379"/>
      <c r="R72" s="379"/>
      <c r="S72" s="379"/>
      <c r="T72" s="379"/>
      <c r="U72" s="379"/>
      <c r="V72" s="379"/>
      <c r="W72" s="379"/>
      <c r="X72" s="379"/>
      <c r="Y72" s="114"/>
    </row>
    <row r="73" spans="1:25" ht="52.5" hidden="1" customHeight="1">
      <c r="A73" s="110"/>
      <c r="B73" s="123"/>
      <c r="C73" s="124"/>
      <c r="D73" s="128"/>
      <c r="E73" s="129"/>
      <c r="F73" s="379"/>
      <c r="G73" s="379"/>
      <c r="H73" s="379"/>
      <c r="I73" s="379"/>
      <c r="J73" s="379"/>
      <c r="K73" s="379"/>
      <c r="L73" s="379"/>
      <c r="M73" s="379"/>
      <c r="N73" s="379"/>
      <c r="O73" s="379"/>
      <c r="P73" s="379"/>
      <c r="Q73" s="379"/>
      <c r="R73" s="379"/>
      <c r="S73" s="379"/>
      <c r="T73" s="379"/>
      <c r="U73" s="379"/>
      <c r="V73" s="379"/>
      <c r="W73" s="379"/>
      <c r="X73" s="379"/>
      <c r="Y73" s="114"/>
    </row>
    <row r="74" spans="1:25" ht="8.1" hidden="1" customHeight="1">
      <c r="A74" s="110"/>
      <c r="B74" s="123"/>
      <c r="C74" s="124"/>
      <c r="D74" s="128"/>
      <c r="E74" s="129"/>
      <c r="F74" s="380"/>
      <c r="G74" s="380"/>
      <c r="H74" s="380"/>
      <c r="I74" s="380"/>
      <c r="J74" s="380"/>
      <c r="K74" s="380"/>
      <c r="L74" s="380"/>
      <c r="M74" s="380"/>
      <c r="N74" s="380"/>
      <c r="O74" s="380"/>
      <c r="P74" s="380"/>
      <c r="Q74" s="380"/>
      <c r="R74" s="380"/>
      <c r="S74" s="380"/>
      <c r="T74" s="380"/>
      <c r="U74" s="380"/>
      <c r="V74" s="380"/>
      <c r="W74" s="380"/>
      <c r="X74" s="380"/>
      <c r="Y74" s="114"/>
    </row>
    <row r="75" spans="1:25" ht="14.25" hidden="1" customHeight="1">
      <c r="A75" s="110"/>
      <c r="B75" s="123"/>
      <c r="C75" s="124"/>
      <c r="D75" s="128"/>
      <c r="E75" s="381"/>
      <c r="F75" s="381"/>
      <c r="G75" s="381"/>
      <c r="H75" s="381"/>
      <c r="I75" s="381"/>
      <c r="J75" s="381"/>
      <c r="K75" s="381"/>
      <c r="L75" s="381"/>
      <c r="M75" s="381"/>
      <c r="N75" s="381"/>
      <c r="O75" s="381"/>
      <c r="P75" s="381"/>
      <c r="Q75" s="381"/>
      <c r="R75" s="381"/>
      <c r="S75" s="381"/>
      <c r="T75" s="381"/>
      <c r="U75" s="381"/>
      <c r="V75" s="381"/>
      <c r="W75" s="381"/>
      <c r="X75" s="381"/>
      <c r="Y75" s="114"/>
    </row>
    <row r="76" spans="1:25" ht="34.5" hidden="1" customHeight="1">
      <c r="A76" s="110"/>
      <c r="B76" s="123"/>
      <c r="C76" s="124"/>
      <c r="D76" s="128"/>
      <c r="E76" s="382"/>
      <c r="F76" s="382"/>
      <c r="G76" s="382"/>
      <c r="H76" s="382"/>
      <c r="I76" s="382"/>
      <c r="J76" s="382"/>
      <c r="K76" s="382"/>
      <c r="L76" s="382"/>
      <c r="M76" s="382"/>
      <c r="N76" s="382"/>
      <c r="O76" s="382"/>
      <c r="P76" s="382"/>
      <c r="Q76" s="382"/>
      <c r="R76" s="382"/>
      <c r="S76" s="382"/>
      <c r="T76" s="382"/>
      <c r="U76" s="382"/>
      <c r="V76" s="382"/>
      <c r="W76" s="382"/>
      <c r="X76" s="382"/>
      <c r="Y76" s="114"/>
    </row>
    <row r="77" spans="1:25" ht="23.1" hidden="1" customHeight="1">
      <c r="A77" s="110"/>
      <c r="B77" s="123"/>
      <c r="C77" s="124"/>
      <c r="D77" s="128"/>
      <c r="E77" s="382"/>
      <c r="F77" s="382"/>
      <c r="G77" s="382"/>
      <c r="H77" s="382"/>
      <c r="I77" s="382"/>
      <c r="J77" s="382"/>
      <c r="K77" s="382"/>
      <c r="L77" s="382"/>
      <c r="M77" s="382"/>
      <c r="N77" s="382"/>
      <c r="O77" s="382"/>
      <c r="P77" s="382"/>
      <c r="Q77" s="382"/>
      <c r="R77" s="382"/>
      <c r="S77" s="382"/>
      <c r="T77" s="382"/>
      <c r="U77" s="382"/>
      <c r="V77" s="382"/>
      <c r="W77" s="382"/>
      <c r="X77" s="382"/>
      <c r="Y77" s="114"/>
    </row>
    <row r="78" spans="1:25" ht="42.75" hidden="1" customHeight="1">
      <c r="A78" s="110"/>
      <c r="B78" s="123"/>
      <c r="C78" s="124"/>
      <c r="D78" s="128"/>
      <c r="E78" s="382"/>
      <c r="F78" s="382"/>
      <c r="G78" s="382"/>
      <c r="H78" s="382"/>
      <c r="I78" s="382"/>
      <c r="J78" s="382"/>
      <c r="K78" s="382"/>
      <c r="L78" s="382"/>
      <c r="M78" s="382"/>
      <c r="N78" s="382"/>
      <c r="O78" s="382"/>
      <c r="P78" s="382"/>
      <c r="Q78" s="382"/>
      <c r="R78" s="382"/>
      <c r="S78" s="382"/>
      <c r="T78" s="382"/>
      <c r="U78" s="382"/>
      <c r="V78" s="382"/>
      <c r="W78" s="382"/>
      <c r="X78" s="382"/>
      <c r="Y78" s="114"/>
    </row>
    <row r="79" spans="1:25" ht="25.5" hidden="1" customHeight="1">
      <c r="A79" s="110"/>
      <c r="B79" s="123"/>
      <c r="C79" s="124"/>
      <c r="D79" s="128"/>
      <c r="E79" s="378" t="s">
        <v>64</v>
      </c>
      <c r="F79" s="378"/>
      <c r="G79" s="378"/>
      <c r="H79" s="378"/>
      <c r="I79" s="378"/>
      <c r="J79" s="378"/>
      <c r="K79" s="378"/>
      <c r="L79" s="378"/>
      <c r="M79" s="378"/>
      <c r="N79" s="378"/>
      <c r="O79" s="378"/>
      <c r="P79" s="378"/>
      <c r="Q79" s="378"/>
      <c r="R79" s="378"/>
      <c r="S79" s="378"/>
      <c r="T79" s="378"/>
      <c r="U79" s="378"/>
      <c r="V79" s="378"/>
      <c r="W79" s="378"/>
      <c r="X79" s="378"/>
      <c r="Y79" s="114"/>
    </row>
    <row r="80" spans="1:25" ht="15" hidden="1" customHeight="1">
      <c r="A80" s="110"/>
      <c r="B80" s="123"/>
      <c r="C80" s="124"/>
      <c r="D80" s="128"/>
      <c r="E80" s="125"/>
      <c r="F80" s="125"/>
      <c r="G80" s="125"/>
      <c r="H80" s="116"/>
      <c r="I80" s="116"/>
      <c r="J80" s="116"/>
      <c r="K80" s="116"/>
      <c r="L80" s="116"/>
      <c r="M80" s="116"/>
      <c r="N80" s="116"/>
      <c r="O80" s="117"/>
      <c r="P80" s="117"/>
      <c r="Q80" s="117"/>
      <c r="R80" s="117"/>
      <c r="S80" s="117"/>
      <c r="T80" s="117"/>
      <c r="U80" s="125"/>
      <c r="V80" s="125"/>
      <c r="W80" s="125"/>
      <c r="X80" s="125"/>
      <c r="Y80" s="114"/>
    </row>
    <row r="81" spans="1:27" ht="15" hidden="1" customHeight="1">
      <c r="A81" s="110"/>
      <c r="B81" s="123"/>
      <c r="C81" s="124"/>
      <c r="D81" s="128"/>
      <c r="E81" s="130"/>
      <c r="F81" s="376" t="s">
        <v>63</v>
      </c>
      <c r="G81" s="376"/>
      <c r="H81" s="376"/>
      <c r="I81" s="376"/>
      <c r="J81" s="376"/>
      <c r="K81" s="376"/>
      <c r="L81" s="376"/>
      <c r="M81" s="376"/>
      <c r="N81" s="376"/>
      <c r="O81" s="376"/>
      <c r="P81" s="376"/>
      <c r="Q81" s="376"/>
      <c r="R81" s="376"/>
      <c r="S81" s="376"/>
      <c r="T81" s="117"/>
      <c r="U81" s="125"/>
      <c r="V81" s="125"/>
      <c r="W81" s="125"/>
      <c r="X81" s="125"/>
      <c r="Y81" s="114"/>
      <c r="AA81" s="119" t="s">
        <v>61</v>
      </c>
    </row>
    <row r="82" spans="1:27" ht="15" hidden="1" customHeight="1">
      <c r="A82" s="110"/>
      <c r="B82" s="123"/>
      <c r="C82" s="124"/>
      <c r="D82" s="128"/>
      <c r="E82" s="125"/>
      <c r="F82" s="125"/>
      <c r="G82" s="125"/>
      <c r="H82" s="116"/>
      <c r="I82" s="116"/>
      <c r="J82" s="116"/>
      <c r="K82" s="116"/>
      <c r="L82" s="116"/>
      <c r="M82" s="116"/>
      <c r="N82" s="116"/>
      <c r="O82" s="117"/>
      <c r="P82" s="117"/>
      <c r="Q82" s="117"/>
      <c r="R82" s="117"/>
      <c r="S82" s="117"/>
      <c r="T82" s="117"/>
      <c r="U82" s="125"/>
      <c r="V82" s="125"/>
      <c r="W82" s="125"/>
      <c r="X82" s="125"/>
      <c r="Y82" s="114"/>
    </row>
    <row r="83" spans="1:27" ht="15" hidden="1">
      <c r="A83" s="110"/>
      <c r="B83" s="123"/>
      <c r="C83" s="124"/>
      <c r="D83" s="128"/>
      <c r="E83" s="125"/>
      <c r="F83" s="376" t="s">
        <v>62</v>
      </c>
      <c r="G83" s="376"/>
      <c r="H83" s="376"/>
      <c r="I83" s="376"/>
      <c r="J83" s="376"/>
      <c r="K83" s="376"/>
      <c r="L83" s="376"/>
      <c r="M83" s="376"/>
      <c r="N83" s="376"/>
      <c r="O83" s="376"/>
      <c r="P83" s="376"/>
      <c r="Q83" s="376"/>
      <c r="R83" s="376"/>
      <c r="S83" s="376"/>
      <c r="T83" s="376"/>
      <c r="U83" s="376"/>
      <c r="V83" s="376"/>
      <c r="W83" s="376"/>
      <c r="X83" s="376"/>
      <c r="Y83" s="114"/>
    </row>
    <row r="84" spans="1:27" ht="15" hidden="1">
      <c r="A84" s="110"/>
      <c r="B84" s="123"/>
      <c r="C84" s="124"/>
      <c r="D84" s="128"/>
      <c r="E84" s="125"/>
      <c r="F84" s="125"/>
      <c r="G84" s="125"/>
      <c r="H84" s="125"/>
      <c r="I84" s="125"/>
      <c r="J84" s="125"/>
      <c r="K84" s="125"/>
      <c r="L84" s="125"/>
      <c r="M84" s="125"/>
      <c r="N84" s="125"/>
      <c r="O84" s="125"/>
      <c r="P84" s="125"/>
      <c r="Q84" s="125"/>
      <c r="R84" s="125"/>
      <c r="S84" s="125"/>
      <c r="T84" s="125"/>
      <c r="U84" s="125"/>
      <c r="V84" s="125"/>
      <c r="W84" s="125"/>
      <c r="X84" s="125"/>
      <c r="Y84" s="114"/>
    </row>
    <row r="85" spans="1:27" ht="15" hidden="1">
      <c r="A85" s="110"/>
      <c r="B85" s="123"/>
      <c r="C85" s="124"/>
      <c r="D85" s="128"/>
      <c r="E85" s="125"/>
      <c r="F85" s="125"/>
      <c r="G85" s="125"/>
      <c r="H85" s="125"/>
      <c r="I85" s="125"/>
      <c r="J85" s="125"/>
      <c r="K85" s="125"/>
      <c r="L85" s="125"/>
      <c r="M85" s="125"/>
      <c r="N85" s="125"/>
      <c r="O85" s="125"/>
      <c r="P85" s="125"/>
      <c r="Q85" s="125"/>
      <c r="R85" s="125"/>
      <c r="S85" s="125"/>
      <c r="T85" s="125"/>
      <c r="U85" s="125"/>
      <c r="V85" s="125"/>
      <c r="W85" s="125"/>
      <c r="X85" s="125"/>
      <c r="Y85" s="114"/>
    </row>
    <row r="86" spans="1:27" ht="15" hidden="1">
      <c r="A86" s="110"/>
      <c r="B86" s="123"/>
      <c r="C86" s="124"/>
      <c r="D86" s="128"/>
      <c r="E86" s="125"/>
      <c r="F86" s="125"/>
      <c r="G86" s="125"/>
      <c r="H86" s="125"/>
      <c r="I86" s="125"/>
      <c r="J86" s="125"/>
      <c r="K86" s="125"/>
      <c r="L86" s="125"/>
      <c r="M86" s="125"/>
      <c r="N86" s="125"/>
      <c r="O86" s="125"/>
      <c r="P86" s="125"/>
      <c r="Q86" s="125"/>
      <c r="R86" s="125"/>
      <c r="S86" s="125"/>
      <c r="T86" s="125"/>
      <c r="U86" s="125"/>
      <c r="V86" s="125"/>
      <c r="W86" s="125"/>
      <c r="X86" s="125"/>
      <c r="Y86" s="114"/>
    </row>
    <row r="87" spans="1:27" ht="15" hidden="1">
      <c r="A87" s="110"/>
      <c r="B87" s="123"/>
      <c r="C87" s="124"/>
      <c r="D87" s="128"/>
      <c r="E87" s="125"/>
      <c r="F87" s="125"/>
      <c r="G87" s="125"/>
      <c r="H87" s="125"/>
      <c r="I87" s="125"/>
      <c r="J87" s="125"/>
      <c r="K87" s="125"/>
      <c r="L87" s="125"/>
      <c r="M87" s="125"/>
      <c r="N87" s="125"/>
      <c r="O87" s="125"/>
      <c r="P87" s="125"/>
      <c r="Q87" s="125"/>
      <c r="R87" s="125"/>
      <c r="S87" s="125"/>
      <c r="T87" s="125"/>
      <c r="U87" s="125"/>
      <c r="V87" s="125"/>
      <c r="W87" s="125"/>
      <c r="X87" s="125"/>
      <c r="Y87" s="114"/>
    </row>
    <row r="88" spans="1:27" ht="15" hidden="1" customHeight="1">
      <c r="A88" s="110"/>
      <c r="B88" s="123"/>
      <c r="C88" s="124"/>
      <c r="D88" s="128"/>
      <c r="E88" s="125"/>
      <c r="F88" s="125"/>
      <c r="G88" s="125"/>
      <c r="H88" s="125"/>
      <c r="I88" s="125"/>
      <c r="J88" s="125"/>
      <c r="K88" s="125"/>
      <c r="L88" s="125"/>
      <c r="M88" s="125"/>
      <c r="N88" s="125"/>
      <c r="O88" s="125"/>
      <c r="P88" s="125"/>
      <c r="Q88" s="125"/>
      <c r="R88" s="125"/>
      <c r="S88" s="125"/>
      <c r="T88" s="125"/>
      <c r="U88" s="125"/>
      <c r="V88" s="125"/>
      <c r="W88" s="125"/>
      <c r="X88" s="125"/>
      <c r="Y88" s="114"/>
    </row>
    <row r="89" spans="1:27" ht="15" hidden="1" customHeight="1">
      <c r="A89" s="110"/>
      <c r="B89" s="123"/>
      <c r="C89" s="124"/>
      <c r="D89" s="128"/>
      <c r="E89" s="125"/>
      <c r="F89" s="125"/>
      <c r="G89" s="125"/>
      <c r="H89" s="125"/>
      <c r="I89" s="125"/>
      <c r="J89" s="125"/>
      <c r="K89" s="125"/>
      <c r="L89" s="125"/>
      <c r="M89" s="125"/>
      <c r="N89" s="125"/>
      <c r="O89" s="125"/>
      <c r="P89" s="125"/>
      <c r="Q89" s="125"/>
      <c r="R89" s="125"/>
      <c r="S89" s="125"/>
      <c r="T89" s="125"/>
      <c r="U89" s="125"/>
      <c r="V89" s="125"/>
      <c r="W89" s="125"/>
      <c r="X89" s="125"/>
      <c r="Y89" s="114"/>
    </row>
    <row r="90" spans="1:27" ht="15" hidden="1" customHeight="1">
      <c r="A90" s="110"/>
      <c r="B90" s="123"/>
      <c r="C90" s="124"/>
      <c r="D90" s="128"/>
      <c r="E90" s="125"/>
      <c r="F90" s="125"/>
      <c r="G90" s="125"/>
      <c r="H90" s="125"/>
      <c r="I90" s="125"/>
      <c r="J90" s="125"/>
      <c r="K90" s="125"/>
      <c r="L90" s="125"/>
      <c r="M90" s="125"/>
      <c r="N90" s="125"/>
      <c r="O90" s="125"/>
      <c r="P90" s="125"/>
      <c r="Q90" s="125"/>
      <c r="R90" s="125"/>
      <c r="S90" s="125"/>
      <c r="T90" s="125"/>
      <c r="U90" s="125"/>
      <c r="V90" s="125"/>
      <c r="W90" s="125"/>
      <c r="X90" s="125"/>
      <c r="Y90" s="114"/>
    </row>
    <row r="91" spans="1:27" ht="15" hidden="1" customHeight="1">
      <c r="A91" s="110"/>
      <c r="B91" s="123"/>
      <c r="C91" s="124"/>
      <c r="D91" s="128"/>
      <c r="E91" s="125"/>
      <c r="F91" s="125"/>
      <c r="G91" s="125"/>
      <c r="H91" s="125"/>
      <c r="I91" s="125"/>
      <c r="J91" s="125"/>
      <c r="K91" s="125"/>
      <c r="L91" s="125"/>
      <c r="M91" s="125"/>
      <c r="N91" s="125"/>
      <c r="O91" s="125"/>
      <c r="P91" s="125"/>
      <c r="Q91" s="125"/>
      <c r="R91" s="125"/>
      <c r="S91" s="125"/>
      <c r="T91" s="125"/>
      <c r="U91" s="125"/>
      <c r="V91" s="125"/>
      <c r="W91" s="125"/>
      <c r="X91" s="125"/>
      <c r="Y91" s="114"/>
    </row>
    <row r="92" spans="1:27" ht="15" hidden="1" customHeight="1">
      <c r="A92" s="110"/>
      <c r="B92" s="123"/>
      <c r="C92" s="124"/>
      <c r="D92" s="128"/>
      <c r="E92" s="125"/>
      <c r="F92" s="125"/>
      <c r="G92" s="125"/>
      <c r="H92" s="125"/>
      <c r="I92" s="125"/>
      <c r="J92" s="125"/>
      <c r="K92" s="125"/>
      <c r="L92" s="125"/>
      <c r="M92" s="125"/>
      <c r="N92" s="125"/>
      <c r="O92" s="125"/>
      <c r="P92" s="125"/>
      <c r="Q92" s="125"/>
      <c r="R92" s="125"/>
      <c r="S92" s="125"/>
      <c r="T92" s="125"/>
      <c r="U92" s="125"/>
      <c r="V92" s="125"/>
      <c r="W92" s="125"/>
      <c r="X92" s="125"/>
      <c r="Y92" s="114"/>
    </row>
    <row r="93" spans="1:27" ht="11.1" hidden="1" customHeight="1">
      <c r="A93" s="110"/>
      <c r="B93" s="123"/>
      <c r="C93" s="124"/>
      <c r="D93" s="128"/>
      <c r="E93" s="125"/>
      <c r="F93" s="125"/>
      <c r="G93" s="125"/>
      <c r="H93" s="125"/>
      <c r="I93" s="125"/>
      <c r="J93" s="125"/>
      <c r="K93" s="125"/>
      <c r="L93" s="125"/>
      <c r="M93" s="125"/>
      <c r="N93" s="125"/>
      <c r="O93" s="125"/>
      <c r="P93" s="125"/>
      <c r="Q93" s="125"/>
      <c r="R93" s="125"/>
      <c r="S93" s="125"/>
      <c r="T93" s="125"/>
      <c r="U93" s="125"/>
      <c r="V93" s="125"/>
      <c r="W93" s="125"/>
      <c r="X93" s="125"/>
      <c r="Y93" s="114"/>
    </row>
    <row r="94" spans="1:27" ht="15" customHeight="1">
      <c r="A94" s="110"/>
      <c r="B94" s="131"/>
      <c r="C94" s="132"/>
      <c r="D94" s="133"/>
      <c r="E94" s="134"/>
      <c r="F94" s="134"/>
      <c r="G94" s="134"/>
      <c r="H94" s="134"/>
      <c r="I94" s="134"/>
      <c r="J94" s="134"/>
      <c r="K94" s="134"/>
      <c r="L94" s="134"/>
      <c r="M94" s="134"/>
      <c r="N94" s="134"/>
      <c r="O94" s="134"/>
      <c r="P94" s="134"/>
      <c r="Q94" s="134"/>
      <c r="R94" s="134"/>
      <c r="S94" s="134"/>
      <c r="T94" s="134"/>
      <c r="U94" s="134"/>
      <c r="V94" s="134"/>
      <c r="W94" s="134"/>
      <c r="X94" s="134"/>
      <c r="Y94" s="118"/>
    </row>
  </sheetData>
  <sheetProtection password="FA9C" sheet="1" objects="1" scenarios="1" formatColumns="0" formatRows="0"/>
  <dataConsolidate leftLabels="1"/>
  <mergeCells count="30">
    <mergeCell ref="E35:X39"/>
    <mergeCell ref="P23:W23"/>
    <mergeCell ref="F22:M22"/>
    <mergeCell ref="B2:G2"/>
    <mergeCell ref="B3:C3"/>
    <mergeCell ref="B5:Y5"/>
    <mergeCell ref="E7:X19"/>
    <mergeCell ref="F21:M21"/>
    <mergeCell ref="P21:X21"/>
    <mergeCell ref="P22:X22"/>
    <mergeCell ref="E40:X40"/>
    <mergeCell ref="E41:X45"/>
    <mergeCell ref="E46:X57"/>
    <mergeCell ref="F81:S81"/>
    <mergeCell ref="E59:G59"/>
    <mergeCell ref="H59:X59"/>
    <mergeCell ref="E60:G60"/>
    <mergeCell ref="F72:X72"/>
    <mergeCell ref="E58:U58"/>
    <mergeCell ref="E71:T71"/>
    <mergeCell ref="F83:X83"/>
    <mergeCell ref="H61:X61"/>
    <mergeCell ref="E79:X79"/>
    <mergeCell ref="F73:X73"/>
    <mergeCell ref="F74:X74"/>
    <mergeCell ref="E75:X75"/>
    <mergeCell ref="E76:X76"/>
    <mergeCell ref="E77:X77"/>
    <mergeCell ref="E78:X78"/>
    <mergeCell ref="E70:T70"/>
  </mergeCells>
  <hyperlinks>
    <hyperlink ref="E58:U58" location="Инструкция!A1" tooltip="http://sp.eias.ru/index.php?a=add&amp;catid=76" display="Обратиться за помощью в службу технической поддержки"/>
    <hyperlink ref="E70:T70" location="Инструкция!A1" tooltip="http://support.eias.ru/knowledgebase.php?article=28" display="Инструкция по загрузке сопроводительных материалов"/>
    <hyperlink ref="E71:T71" location="Инструкция!A1" tooltip="http://eias.ru/files/shablon/JKH_OPEN_INFO_QUARTER_HVS.pdf" display="Инструкция по работе с отчетной формой"/>
  </hyperlinks>
  <pageMargins left="0.7" right="0.7" top="0.75" bottom="0.75" header="0.3" footer="0.3"/>
  <pageSetup paperSize="9" orientation="portrait" horizontalDpi="180" verticalDpi="18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Logger">
    <tabColor indexed="24"/>
  </sheetPr>
  <dimension ref="A1:D11"/>
  <sheetViews>
    <sheetView showGridLines="0" zoomScaleNormal="100" workbookViewId="0"/>
  </sheetViews>
  <sheetFormatPr defaultRowHeight="11.25"/>
  <cols>
    <col min="1" max="1" width="30.7109375" style="6" customWidth="1"/>
    <col min="2" max="2" width="80.7109375" style="6" customWidth="1"/>
    <col min="3" max="3" width="30.7109375" style="6" customWidth="1"/>
    <col min="4" max="16384" width="9.140625" style="5"/>
  </cols>
  <sheetData>
    <row r="1" spans="1:4" ht="24" customHeight="1">
      <c r="A1" s="44" t="s">
        <v>14</v>
      </c>
      <c r="B1" s="44" t="s">
        <v>15</v>
      </c>
      <c r="C1" s="44" t="s">
        <v>16</v>
      </c>
      <c r="D1" s="4"/>
    </row>
    <row r="2" spans="1:4">
      <c r="A2" s="373">
        <v>44760.651666666665</v>
      </c>
      <c r="B2" s="6" t="s">
        <v>350</v>
      </c>
      <c r="C2" s="6" t="s">
        <v>226</v>
      </c>
    </row>
    <row r="3" spans="1:4">
      <c r="A3" s="373">
        <v>44760.651689814818</v>
      </c>
      <c r="B3" s="6" t="s">
        <v>351</v>
      </c>
      <c r="C3" s="6" t="s">
        <v>226</v>
      </c>
    </row>
    <row r="4" spans="1:4">
      <c r="A4" s="373">
        <v>44760.651863425926</v>
      </c>
      <c r="B4" s="6" t="s">
        <v>350</v>
      </c>
      <c r="C4" s="6" t="s">
        <v>226</v>
      </c>
    </row>
    <row r="5" spans="1:4">
      <c r="A5" s="373">
        <v>44760.651875000003</v>
      </c>
      <c r="B5" s="6" t="s">
        <v>351</v>
      </c>
      <c r="C5" s="6" t="s">
        <v>226</v>
      </c>
    </row>
    <row r="6" spans="1:4">
      <c r="A6" s="373">
        <v>44760.652291666665</v>
      </c>
      <c r="B6" s="6" t="s">
        <v>350</v>
      </c>
      <c r="C6" s="6" t="s">
        <v>226</v>
      </c>
    </row>
    <row r="7" spans="1:4">
      <c r="A7" s="373">
        <v>44760.652303240742</v>
      </c>
      <c r="B7" s="6" t="s">
        <v>351</v>
      </c>
      <c r="C7" s="6" t="s">
        <v>226</v>
      </c>
    </row>
    <row r="8" spans="1:4">
      <c r="A8" s="373">
        <v>44760.653101851851</v>
      </c>
      <c r="B8" s="6" t="s">
        <v>350</v>
      </c>
      <c r="C8" s="6" t="s">
        <v>226</v>
      </c>
    </row>
    <row r="9" spans="1:4">
      <c r="A9" s="373">
        <v>44760.653113425928</v>
      </c>
      <c r="B9" s="6" t="s">
        <v>351</v>
      </c>
      <c r="C9" s="6" t="s">
        <v>226</v>
      </c>
    </row>
    <row r="10" spans="1:4">
      <c r="A10" s="373">
        <v>44762.390069444446</v>
      </c>
      <c r="B10" s="6" t="s">
        <v>350</v>
      </c>
      <c r="C10" s="6" t="s">
        <v>226</v>
      </c>
    </row>
    <row r="11" spans="1:4">
      <c r="A11" s="373">
        <v>44762.390081018515</v>
      </c>
      <c r="B11" s="6" t="s">
        <v>351</v>
      </c>
      <c r="C11" s="6" t="s">
        <v>226</v>
      </c>
    </row>
  </sheetData>
  <sheetProtection password="FA9C" sheet="1" objects="1" scenarios="1" formatColumns="0" formatRows="0" autoFilter="0"/>
  <phoneticPr fontId="5" type="noConversion"/>
  <pageMargins left="0.75" right="0.75" top="1" bottom="1" header="0.5" footer="0.5"/>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0"/>
  <dimension ref="A1:Q42"/>
  <sheetViews>
    <sheetView showGridLines="0" tabSelected="1" topLeftCell="D4" zoomScaleNormal="100" workbookViewId="0"/>
  </sheetViews>
  <sheetFormatPr defaultRowHeight="15"/>
  <cols>
    <col min="1" max="1" width="10.7109375" style="12" hidden="1" customWidth="1"/>
    <col min="2" max="2" width="10.7109375" style="11" hidden="1" customWidth="1"/>
    <col min="3" max="3" width="3.7109375" style="89" hidden="1" customWidth="1"/>
    <col min="4" max="4" width="3.7109375" style="90" customWidth="1"/>
    <col min="5" max="5" width="42.7109375" style="90" customWidth="1"/>
    <col min="6" max="6" width="50.7109375" style="13" customWidth="1"/>
    <col min="7" max="7" width="3.7109375" style="102" customWidth="1"/>
    <col min="8" max="8" width="9.140625" style="90"/>
    <col min="9" max="9" width="9.140625" style="25" customWidth="1"/>
    <col min="10" max="10" width="9.140625" style="13"/>
    <col min="11" max="11" width="3.140625" style="13" customWidth="1"/>
    <col min="12" max="16" width="9.140625" style="13"/>
    <col min="17" max="17" width="9.140625" style="238"/>
    <col min="18" max="16384" width="9.140625" style="13"/>
  </cols>
  <sheetData>
    <row r="1" spans="1:17" s="12" customFormat="1" ht="13.5" hidden="1" customHeight="1">
      <c r="A1" s="10"/>
      <c r="B1" s="11"/>
      <c r="F1" s="12">
        <v>26322562</v>
      </c>
      <c r="G1" s="100"/>
      <c r="I1" s="101"/>
      <c r="Q1" s="236"/>
    </row>
    <row r="2" spans="1:17" s="12" customFormat="1" ht="12" hidden="1" customHeight="1">
      <c r="A2" s="10"/>
      <c r="B2" s="11"/>
      <c r="G2" s="100"/>
      <c r="I2" s="101"/>
      <c r="Q2" s="236"/>
    </row>
    <row r="3" spans="1:17" s="90" customFormat="1" hidden="1">
      <c r="A3" s="12"/>
      <c r="B3" s="11"/>
      <c r="C3" s="89"/>
      <c r="G3" s="102"/>
      <c r="I3" s="101"/>
      <c r="Q3" s="237"/>
    </row>
    <row r="4" spans="1:17" s="90" customFormat="1" ht="11.25" customHeight="1">
      <c r="A4" s="12"/>
      <c r="B4" s="11"/>
      <c r="C4" s="89"/>
      <c r="D4" s="91"/>
      <c r="E4" s="91"/>
      <c r="F4" s="103" t="str">
        <f>version</f>
        <v>Версия 1.0.1</v>
      </c>
      <c r="G4" s="102"/>
      <c r="I4" s="101"/>
      <c r="Q4" s="237"/>
    </row>
    <row r="5" spans="1:17" s="90" customFormat="1" ht="39.950000000000003" customHeight="1">
      <c r="A5" s="12"/>
      <c r="B5" s="11"/>
      <c r="C5" s="89"/>
      <c r="D5" s="91"/>
      <c r="E5" s="402" t="s">
        <v>207</v>
      </c>
      <c r="F5" s="402"/>
      <c r="G5" s="104"/>
      <c r="I5" s="101"/>
      <c r="Q5" s="237"/>
    </row>
    <row r="6" spans="1:17" ht="11.25" customHeight="1">
      <c r="D6" s="91"/>
      <c r="E6" s="92"/>
      <c r="F6" s="105"/>
      <c r="G6" s="104"/>
    </row>
    <row r="7" spans="1:17" ht="19.5" customHeight="1">
      <c r="D7" s="91"/>
      <c r="E7" s="92" t="s">
        <v>3</v>
      </c>
      <c r="F7" s="45" t="s">
        <v>214</v>
      </c>
      <c r="G7" s="104"/>
    </row>
    <row r="8" spans="1:17" s="90" customFormat="1" ht="9.9499999999999993" hidden="1" customHeight="1">
      <c r="A8" s="93"/>
      <c r="B8" s="11"/>
      <c r="C8" s="89"/>
      <c r="D8" s="94"/>
      <c r="E8" s="92"/>
      <c r="F8" s="108"/>
      <c r="G8" s="106"/>
      <c r="I8" s="101"/>
      <c r="Q8" s="237"/>
    </row>
    <row r="9" spans="1:17" ht="19.5" hidden="1" customHeight="1">
      <c r="D9" s="91"/>
      <c r="E9" s="152" t="s">
        <v>140</v>
      </c>
      <c r="F9" s="153" t="s">
        <v>47</v>
      </c>
      <c r="G9" s="91"/>
    </row>
    <row r="10" spans="1:17" s="90" customFormat="1" ht="9.9499999999999993" customHeight="1">
      <c r="A10" s="93"/>
      <c r="B10" s="11"/>
      <c r="C10" s="89"/>
      <c r="D10" s="94"/>
      <c r="E10" s="92"/>
      <c r="F10" s="108"/>
      <c r="G10" s="106"/>
      <c r="I10" s="101"/>
      <c r="Q10" s="237"/>
    </row>
    <row r="11" spans="1:17" ht="33.75">
      <c r="D11" s="91"/>
      <c r="E11" s="92" t="s">
        <v>234</v>
      </c>
      <c r="F11" s="374" t="s">
        <v>19</v>
      </c>
      <c r="G11" s="91"/>
    </row>
    <row r="12" spans="1:17" s="90" customFormat="1" ht="9.9499999999999993" customHeight="1">
      <c r="A12" s="93"/>
      <c r="B12" s="11"/>
      <c r="C12" s="89"/>
      <c r="D12" s="94"/>
      <c r="E12" s="92"/>
      <c r="F12" s="108"/>
      <c r="G12" s="106"/>
      <c r="I12" s="101"/>
      <c r="Q12" s="237"/>
    </row>
    <row r="13" spans="1:17" ht="19.5" customHeight="1">
      <c r="A13" s="93"/>
      <c r="D13" s="94"/>
      <c r="E13" s="95" t="s">
        <v>157</v>
      </c>
      <c r="F13" s="258" t="s">
        <v>232</v>
      </c>
      <c r="G13" s="106"/>
    </row>
    <row r="14" spans="1:17" ht="22.5" hidden="1">
      <c r="A14" s="93"/>
      <c r="D14" s="94"/>
      <c r="E14" s="95" t="s">
        <v>120</v>
      </c>
      <c r="F14" s="350" t="s">
        <v>352</v>
      </c>
      <c r="G14" s="106"/>
    </row>
    <row r="15" spans="1:17" s="90" customFormat="1" ht="9.9499999999999993" hidden="1" customHeight="1">
      <c r="A15" s="93"/>
      <c r="B15" s="11"/>
      <c r="C15" s="89"/>
      <c r="D15" s="94"/>
      <c r="E15" s="92"/>
      <c r="F15" s="108"/>
      <c r="G15" s="106"/>
      <c r="I15" s="101"/>
      <c r="Q15" s="237"/>
    </row>
    <row r="16" spans="1:17" ht="33.75" hidden="1" customHeight="1">
      <c r="A16" s="93"/>
      <c r="D16" s="94"/>
      <c r="E16" s="152" t="s">
        <v>158</v>
      </c>
      <c r="F16" s="203"/>
      <c r="G16" s="106"/>
    </row>
    <row r="17" spans="1:17" ht="33.75" hidden="1" customHeight="1">
      <c r="A17" s="93"/>
      <c r="D17" s="94"/>
      <c r="E17" s="152" t="s">
        <v>159</v>
      </c>
      <c r="F17" s="204"/>
      <c r="G17" s="106"/>
    </row>
    <row r="18" spans="1:17" s="90" customFormat="1" ht="3" customHeight="1">
      <c r="A18" s="93"/>
      <c r="B18" s="11"/>
      <c r="C18" s="89"/>
      <c r="D18" s="94"/>
      <c r="E18" s="92"/>
      <c r="F18" s="108"/>
      <c r="G18" s="106"/>
      <c r="I18" s="101"/>
      <c r="Q18" s="237"/>
    </row>
    <row r="19" spans="1:17" s="90" customFormat="1" ht="19.5" customHeight="1">
      <c r="A19" s="93"/>
      <c r="B19" s="11"/>
      <c r="C19" s="89"/>
      <c r="D19" s="94"/>
      <c r="E19" s="92"/>
      <c r="F19" s="108" t="s">
        <v>113</v>
      </c>
      <c r="G19" s="106"/>
      <c r="I19" s="101"/>
      <c r="Q19" s="237"/>
    </row>
    <row r="20" spans="1:17" ht="19.5" customHeight="1">
      <c r="A20" s="93"/>
      <c r="C20" s="253">
        <v>2022</v>
      </c>
      <c r="D20" s="94"/>
      <c r="E20" s="92" t="s">
        <v>115</v>
      </c>
      <c r="F20" s="220">
        <v>2022</v>
      </c>
      <c r="G20" s="106"/>
    </row>
    <row r="21" spans="1:17" ht="19.5" customHeight="1">
      <c r="A21" s="93"/>
      <c r="C21" s="253" t="s">
        <v>58</v>
      </c>
      <c r="D21" s="94"/>
      <c r="E21" s="92" t="s">
        <v>114</v>
      </c>
      <c r="F21" s="220" t="s">
        <v>58</v>
      </c>
      <c r="G21" s="106"/>
    </row>
    <row r="22" spans="1:17" s="90" customFormat="1" ht="9.9499999999999993" customHeight="1">
      <c r="A22" s="93"/>
      <c r="B22" s="11"/>
      <c r="C22" s="89"/>
      <c r="D22" s="94"/>
      <c r="E22" s="92"/>
      <c r="F22" s="108"/>
      <c r="G22" s="106"/>
      <c r="I22" s="101"/>
      <c r="Q22" s="237"/>
    </row>
    <row r="23" spans="1:17" ht="33.75" customHeight="1">
      <c r="D23" s="91"/>
      <c r="E23" s="95" t="s">
        <v>27</v>
      </c>
      <c r="F23" s="374" t="s">
        <v>19</v>
      </c>
      <c r="G23" s="91"/>
    </row>
    <row r="24" spans="1:17" s="90" customFormat="1" ht="3.6" customHeight="1">
      <c r="A24" s="12"/>
      <c r="B24" s="11"/>
      <c r="C24" s="89"/>
      <c r="D24" s="91"/>
      <c r="E24" s="92"/>
      <c r="F24" s="92"/>
      <c r="G24" s="92"/>
      <c r="H24" s="92"/>
      <c r="I24" s="101"/>
      <c r="Q24" s="237"/>
    </row>
    <row r="25" spans="1:17" s="90" customFormat="1" ht="30" customHeight="1">
      <c r="A25" s="12"/>
      <c r="B25" s="11"/>
      <c r="C25" s="96"/>
      <c r="D25" s="94"/>
      <c r="E25" s="97"/>
      <c r="F25" s="108"/>
      <c r="G25" s="107"/>
      <c r="I25" s="101"/>
      <c r="Q25" s="237"/>
    </row>
    <row r="26" spans="1:17">
      <c r="C26" s="96"/>
      <c r="D26" s="94"/>
      <c r="E26" s="98" t="s">
        <v>345</v>
      </c>
      <c r="F26" s="46" t="s">
        <v>448</v>
      </c>
      <c r="G26" s="107"/>
    </row>
    <row r="27" spans="1:17" ht="19.5" hidden="1" customHeight="1">
      <c r="C27" s="96"/>
      <c r="D27" s="94"/>
      <c r="E27" s="98" t="s">
        <v>346</v>
      </c>
      <c r="F27" s="47"/>
      <c r="G27" s="107"/>
    </row>
    <row r="28" spans="1:17">
      <c r="C28" s="96"/>
      <c r="D28" s="94"/>
      <c r="E28" s="97" t="s">
        <v>4</v>
      </c>
      <c r="F28" s="46" t="s">
        <v>449</v>
      </c>
      <c r="G28" s="107"/>
    </row>
    <row r="29" spans="1:17">
      <c r="C29" s="96"/>
      <c r="D29" s="94"/>
      <c r="E29" s="97" t="s">
        <v>5</v>
      </c>
      <c r="F29" s="46" t="s">
        <v>450</v>
      </c>
      <c r="G29" s="107"/>
      <c r="H29" s="14"/>
    </row>
    <row r="30" spans="1:17" ht="19.5" hidden="1" customHeight="1">
      <c r="C30" s="96"/>
      <c r="D30" s="94"/>
      <c r="E30" s="97" t="s">
        <v>116</v>
      </c>
      <c r="F30" s="47"/>
      <c r="G30" s="107"/>
      <c r="H30" s="14"/>
    </row>
    <row r="31" spans="1:17" s="90" customFormat="1" ht="9.75" customHeight="1">
      <c r="A31" s="93"/>
      <c r="B31" s="11"/>
      <c r="C31" s="89"/>
      <c r="D31" s="94"/>
      <c r="E31" s="92"/>
      <c r="F31" s="108"/>
      <c r="G31" s="106"/>
      <c r="I31" s="101"/>
      <c r="Q31" s="237"/>
    </row>
    <row r="32" spans="1:17" ht="19.5" customHeight="1">
      <c r="A32" s="15"/>
      <c r="B32" s="16"/>
      <c r="D32" s="41"/>
      <c r="E32" s="99" t="s">
        <v>101</v>
      </c>
      <c r="F32" s="52" t="s">
        <v>2939</v>
      </c>
      <c r="G32" s="106"/>
    </row>
    <row r="33" spans="1:17" ht="19.5" customHeight="1">
      <c r="A33" s="15"/>
      <c r="B33" s="16"/>
      <c r="D33" s="41"/>
      <c r="E33" s="99" t="s">
        <v>108</v>
      </c>
      <c r="F33" s="52" t="s">
        <v>2940</v>
      </c>
      <c r="G33" s="106"/>
    </row>
    <row r="34" spans="1:17" s="90" customFormat="1" ht="3" customHeight="1">
      <c r="A34" s="15"/>
      <c r="B34" s="16"/>
      <c r="C34" s="89"/>
      <c r="D34" s="41"/>
      <c r="E34" s="99"/>
      <c r="F34" s="99"/>
      <c r="G34" s="106"/>
      <c r="I34" s="101"/>
      <c r="Q34" s="237"/>
    </row>
    <row r="35" spans="1:17" s="90" customFormat="1" ht="19.5" customHeight="1">
      <c r="A35" s="12"/>
      <c r="B35" s="11"/>
      <c r="C35" s="89"/>
      <c r="E35" s="55"/>
      <c r="F35" s="106" t="s">
        <v>206</v>
      </c>
      <c r="G35" s="102"/>
      <c r="I35" s="101"/>
      <c r="Q35" s="237"/>
    </row>
    <row r="36" spans="1:17" ht="19.5" customHeight="1">
      <c r="E36" s="99" t="s">
        <v>21</v>
      </c>
      <c r="F36" s="52" t="s">
        <v>2941</v>
      </c>
    </row>
    <row r="37" spans="1:17" ht="19.5" customHeight="1">
      <c r="E37" s="99" t="s">
        <v>22</v>
      </c>
      <c r="F37" s="52" t="s">
        <v>2942</v>
      </c>
    </row>
    <row r="38" spans="1:17" ht="19.5" customHeight="1">
      <c r="E38" s="99" t="s">
        <v>28</v>
      </c>
      <c r="F38" s="52" t="s">
        <v>2943</v>
      </c>
    </row>
    <row r="39" spans="1:17" ht="19.5" customHeight="1">
      <c r="E39" s="99" t="s">
        <v>23</v>
      </c>
      <c r="F39" s="52" t="s">
        <v>2944</v>
      </c>
    </row>
    <row r="40" spans="1:17" ht="3" customHeight="1">
      <c r="E40" s="99"/>
      <c r="F40" s="41"/>
    </row>
    <row r="41" spans="1:17" ht="30" customHeight="1">
      <c r="E41" s="99"/>
      <c r="F41" s="41"/>
    </row>
    <row r="42" spans="1:17" ht="9.9499999999999993" customHeight="1"/>
  </sheetData>
  <sheetProtection algorithmName="SHA-512" hashValue="pQlYLr+WycuX8E6DKv4Rwe94dB1UUH8GBngArg9ogL3HvanGHy1g5pFuPi/aYfWmoKQv87wrLN3Lj105ygwV5A==" saltValue="Rvbbv/ZjDtBU5wdYlF1GUQ==" spinCount="100000" sheet="1" objects="1" scenarios="1" formatColumns="0" formatRows="0"/>
  <dataConsolidate leftLabels="1"/>
  <mergeCells count="1">
    <mergeCell ref="E5:F5"/>
  </mergeCells>
  <phoneticPr fontId="8" type="noConversion"/>
  <dataValidations xWindow="529" yWindow="632" count="7">
    <dataValidation type="textLength" operator="lessThanOrEqual" allowBlank="1" showInputMessage="1" showErrorMessage="1" errorTitle="Ошибка" error="Допускается ввод не более 900 символов!" sqref="F27 F36:F39">
      <formula1>900</formula1>
    </dataValidation>
    <dataValidation type="list" allowBlank="1" showInputMessage="1" showErrorMessage="1" errorTitle="Ошибка" error="Выберите значение из списка" prompt="Выберите значение из списка" sqref="F13">
      <formula1>data_type</formula1>
    </dataValidation>
    <dataValidation allowBlank="1" showInputMessage="1" showErrorMessage="1" errorTitle="Ошибка" error="Выберите значение из списка" prompt="Для выбора выполните двойной щелчок левой клавиши мыши по соответствующей ячейке" sqref="F16"/>
    <dataValidation type="whole" allowBlank="1" showInputMessage="1" showErrorMessage="1" errorTitle="Ошибка" error="Допускается ввод чисел от 2 до 99!" prompt="Введите число от 2 до 99" sqref="F17">
      <formula1>2</formula1>
      <formula2>99</formula2>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14"/>
    <dataValidation type="list" allowBlank="1" showInputMessage="1" showErrorMessage="1" errorTitle="Ошибка" error="Выберите значение из списка" prompt="Выберите значение из списка" sqref="F21">
      <formula1>QUARTER</formula1>
    </dataValidation>
    <dataValidation type="list" allowBlank="1" showInputMessage="1" showErrorMessage="1" sqref="F20">
      <formula1>year_list</formula1>
    </dataValidation>
  </dataValidations>
  <pageMargins left="0.75" right="0.75" top="1" bottom="1" header="0.5" footer="0.5"/>
  <pageSetup paperSize="8"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9">
    <pageSetUpPr fitToPage="1"/>
  </sheetPr>
  <dimension ref="A1:IV22"/>
  <sheetViews>
    <sheetView showGridLines="0" topLeftCell="C3" zoomScaleNormal="100" workbookViewId="0">
      <selection activeCell="E23" sqref="E23"/>
    </sheetView>
  </sheetViews>
  <sheetFormatPr defaultRowHeight="14.25"/>
  <cols>
    <col min="1" max="1" width="9.140625" style="32" hidden="1" customWidth="1"/>
    <col min="2" max="2" width="9.140625" style="18" hidden="1" customWidth="1"/>
    <col min="3" max="3" width="3.7109375" style="154" customWidth="1"/>
    <col min="4" max="4" width="6.28515625" style="18" customWidth="1"/>
    <col min="5" max="5" width="46.42578125" style="18" customWidth="1"/>
    <col min="6" max="6" width="3.7109375" style="18" customWidth="1"/>
    <col min="7" max="7" width="5.7109375" style="18" customWidth="1"/>
    <col min="8" max="8" width="41.42578125" style="18" bestFit="1" customWidth="1"/>
    <col min="9" max="9" width="3.7109375" style="18" customWidth="1"/>
    <col min="10" max="10" width="5.7109375" style="18" customWidth="1"/>
    <col min="11" max="11" width="32.5703125" style="18" customWidth="1"/>
    <col min="12" max="12" width="14.85546875" style="18" customWidth="1"/>
    <col min="13" max="13" width="13.140625" style="301" hidden="1" customWidth="1"/>
    <col min="14" max="16" width="9.140625" style="301" hidden="1" customWidth="1"/>
    <col min="17" max="17" width="25.7109375" style="302" hidden="1" customWidth="1"/>
    <col min="18" max="18" width="14.42578125" style="301" hidden="1" customWidth="1"/>
    <col min="19" max="22" width="9.140625" style="303"/>
    <col min="23" max="16384" width="9.140625" style="18"/>
  </cols>
  <sheetData>
    <row r="1" spans="1:256" s="292" customFormat="1" ht="16.5" hidden="1" customHeight="1">
      <c r="C1" s="293"/>
      <c r="H1" s="293"/>
      <c r="I1" s="293"/>
      <c r="J1" s="293"/>
      <c r="K1" s="293" t="s">
        <v>152</v>
      </c>
      <c r="L1" s="294" t="s">
        <v>143</v>
      </c>
      <c r="M1" s="295" t="s">
        <v>151</v>
      </c>
      <c r="N1" s="295"/>
      <c r="O1" s="295"/>
      <c r="P1" s="295"/>
      <c r="Q1" s="296"/>
      <c r="R1" s="295"/>
      <c r="S1" s="295"/>
      <c r="T1" s="295"/>
      <c r="U1" s="295"/>
      <c r="V1" s="295"/>
      <c r="W1" s="294"/>
      <c r="X1" s="294"/>
      <c r="Y1" s="294"/>
      <c r="Z1" s="294"/>
      <c r="AA1" s="294"/>
      <c r="AB1" s="294"/>
      <c r="AC1" s="294"/>
      <c r="AD1" s="294"/>
      <c r="AE1" s="294"/>
      <c r="AF1" s="294"/>
      <c r="AG1" s="294"/>
      <c r="AH1" s="294"/>
      <c r="AI1" s="294"/>
      <c r="AJ1" s="294"/>
      <c r="AK1" s="294"/>
      <c r="AL1" s="294"/>
      <c r="AM1" s="294"/>
      <c r="AN1" s="294"/>
      <c r="AO1" s="294"/>
      <c r="AP1" s="294"/>
      <c r="AQ1" s="294"/>
      <c r="AR1" s="294"/>
      <c r="AS1" s="294"/>
      <c r="AT1" s="294"/>
      <c r="AU1" s="294"/>
      <c r="AV1" s="294"/>
      <c r="AW1" s="294"/>
      <c r="AX1" s="294"/>
      <c r="AY1" s="294"/>
      <c r="AZ1" s="294"/>
      <c r="BA1" s="294"/>
      <c r="BB1" s="294"/>
      <c r="BC1" s="294"/>
      <c r="BD1" s="294"/>
      <c r="BE1" s="294"/>
      <c r="BF1" s="294"/>
      <c r="BG1" s="294"/>
      <c r="BH1" s="294"/>
      <c r="BI1" s="294"/>
      <c r="BJ1" s="294"/>
      <c r="BK1" s="294"/>
      <c r="BL1" s="294"/>
      <c r="BM1" s="294"/>
      <c r="BN1" s="294"/>
      <c r="BO1" s="294"/>
      <c r="BP1" s="294"/>
      <c r="BQ1" s="294"/>
      <c r="BR1" s="294"/>
      <c r="BS1" s="294"/>
      <c r="BT1" s="294"/>
      <c r="BU1" s="294"/>
      <c r="BV1" s="294"/>
      <c r="BW1" s="294"/>
      <c r="BX1" s="294"/>
      <c r="BY1" s="294"/>
      <c r="BZ1" s="294"/>
      <c r="CA1" s="294"/>
      <c r="CB1" s="294"/>
      <c r="CC1" s="294"/>
      <c r="CD1" s="294"/>
      <c r="CE1" s="294"/>
      <c r="CF1" s="294"/>
      <c r="CG1" s="294"/>
      <c r="CH1" s="294"/>
      <c r="CI1" s="294"/>
      <c r="CJ1" s="294"/>
      <c r="CK1" s="294"/>
      <c r="CL1" s="294"/>
      <c r="CM1" s="294"/>
      <c r="CN1" s="294"/>
      <c r="CO1" s="294"/>
      <c r="CP1" s="294"/>
      <c r="CQ1" s="294"/>
      <c r="CR1" s="294"/>
      <c r="CS1" s="294"/>
      <c r="CT1" s="294"/>
      <c r="CU1" s="294"/>
      <c r="CV1" s="294"/>
      <c r="CW1" s="294"/>
      <c r="CX1" s="294"/>
      <c r="CY1" s="294"/>
      <c r="CZ1" s="294"/>
      <c r="DA1" s="294"/>
      <c r="DB1" s="294"/>
      <c r="DC1" s="294"/>
      <c r="DD1" s="294"/>
      <c r="DE1" s="294"/>
      <c r="DF1" s="294"/>
      <c r="DG1" s="294"/>
      <c r="DH1" s="294"/>
      <c r="DI1" s="294"/>
      <c r="DJ1" s="294"/>
      <c r="DK1" s="294"/>
      <c r="DL1" s="294"/>
      <c r="DM1" s="294"/>
      <c r="DN1" s="294"/>
      <c r="DO1" s="294"/>
      <c r="DP1" s="294"/>
      <c r="DQ1" s="294"/>
      <c r="DR1" s="294"/>
      <c r="DS1" s="294"/>
      <c r="DT1" s="294"/>
      <c r="DU1" s="294"/>
      <c r="DV1" s="294"/>
      <c r="DW1" s="294"/>
      <c r="DX1" s="294"/>
      <c r="DY1" s="294"/>
      <c r="DZ1" s="294"/>
      <c r="EA1" s="294"/>
      <c r="EB1" s="294"/>
      <c r="EC1" s="294"/>
      <c r="ED1" s="294"/>
      <c r="EE1" s="294"/>
      <c r="EF1" s="294"/>
      <c r="EG1" s="294"/>
      <c r="EH1" s="294"/>
      <c r="EI1" s="294"/>
      <c r="EJ1" s="294"/>
      <c r="EK1" s="294"/>
      <c r="EL1" s="294"/>
      <c r="EM1" s="294"/>
      <c r="EN1" s="294"/>
      <c r="EO1" s="294"/>
      <c r="EP1" s="294"/>
      <c r="EQ1" s="294"/>
      <c r="ER1" s="294"/>
      <c r="ES1" s="294"/>
      <c r="ET1" s="294"/>
      <c r="EU1" s="294"/>
      <c r="EV1" s="294"/>
      <c r="EW1" s="294"/>
      <c r="EX1" s="294"/>
      <c r="EY1" s="294"/>
      <c r="EZ1" s="294"/>
      <c r="FA1" s="294"/>
      <c r="FB1" s="294"/>
      <c r="FC1" s="294"/>
      <c r="FD1" s="294"/>
      <c r="FE1" s="294"/>
      <c r="FF1" s="294"/>
      <c r="FG1" s="294"/>
      <c r="FH1" s="294"/>
      <c r="FI1" s="294"/>
      <c r="FJ1" s="294"/>
      <c r="FK1" s="294"/>
      <c r="FL1" s="294"/>
      <c r="FM1" s="294"/>
      <c r="FN1" s="294"/>
      <c r="FO1" s="294"/>
      <c r="FP1" s="294"/>
      <c r="FQ1" s="294"/>
      <c r="FR1" s="294"/>
      <c r="FS1" s="294"/>
      <c r="FT1" s="294"/>
      <c r="FU1" s="294"/>
      <c r="FV1" s="294"/>
      <c r="FW1" s="294"/>
      <c r="FX1" s="294"/>
      <c r="FY1" s="294"/>
      <c r="FZ1" s="294"/>
      <c r="GA1" s="294"/>
      <c r="GB1" s="294"/>
      <c r="GC1" s="294"/>
      <c r="GD1" s="294"/>
      <c r="GE1" s="294"/>
      <c r="GF1" s="294"/>
      <c r="GG1" s="294"/>
      <c r="GH1" s="294"/>
      <c r="GI1" s="294"/>
      <c r="GJ1" s="294"/>
      <c r="GK1" s="294"/>
      <c r="GL1" s="294"/>
      <c r="GM1" s="294"/>
      <c r="GN1" s="294"/>
      <c r="GO1" s="294"/>
      <c r="GP1" s="294"/>
      <c r="GQ1" s="294"/>
      <c r="GR1" s="294"/>
      <c r="GS1" s="294"/>
      <c r="GT1" s="294"/>
      <c r="GU1" s="294"/>
      <c r="GV1" s="294"/>
      <c r="GW1" s="294"/>
      <c r="GX1" s="294"/>
      <c r="GY1" s="294"/>
      <c r="GZ1" s="294"/>
      <c r="HA1" s="294"/>
      <c r="HB1" s="294"/>
      <c r="HC1" s="294"/>
      <c r="HD1" s="294"/>
      <c r="HE1" s="294"/>
      <c r="HF1" s="294"/>
      <c r="HG1" s="294"/>
      <c r="HH1" s="294"/>
      <c r="HI1" s="294"/>
      <c r="HJ1" s="294"/>
      <c r="HK1" s="294"/>
      <c r="HL1" s="294"/>
      <c r="HM1" s="294"/>
      <c r="HN1" s="294"/>
      <c r="HO1" s="294"/>
      <c r="HP1" s="294"/>
      <c r="HQ1" s="294"/>
      <c r="HR1" s="294"/>
      <c r="HS1" s="294"/>
      <c r="HT1" s="294"/>
      <c r="HU1" s="294"/>
      <c r="HV1" s="294"/>
      <c r="HW1" s="294"/>
      <c r="HX1" s="294"/>
      <c r="HY1" s="294"/>
      <c r="HZ1" s="294"/>
      <c r="IA1" s="294"/>
      <c r="IB1" s="294"/>
      <c r="IC1" s="294"/>
      <c r="ID1" s="294"/>
      <c r="IE1" s="294"/>
      <c r="IF1" s="294"/>
      <c r="IG1" s="294"/>
      <c r="IH1" s="294"/>
      <c r="II1" s="294"/>
      <c r="IJ1" s="294"/>
      <c r="IK1" s="294"/>
      <c r="IL1" s="294"/>
      <c r="IM1" s="294"/>
      <c r="IN1" s="294"/>
      <c r="IO1" s="294"/>
      <c r="IP1" s="294"/>
      <c r="IQ1" s="294"/>
      <c r="IR1" s="294"/>
      <c r="IS1" s="294"/>
      <c r="IT1" s="294"/>
      <c r="IU1" s="294"/>
      <c r="IV1" s="294"/>
    </row>
    <row r="2" spans="1:256" s="300" customFormat="1" ht="16.5" hidden="1" customHeight="1">
      <c r="A2" s="297"/>
      <c r="B2" s="297"/>
      <c r="C2" s="298"/>
      <c r="D2" s="297"/>
      <c r="E2" s="297"/>
      <c r="F2" s="297"/>
      <c r="G2" s="297"/>
      <c r="H2" s="297"/>
      <c r="I2" s="297"/>
      <c r="J2" s="297"/>
      <c r="K2" s="297"/>
      <c r="L2" s="297"/>
      <c r="M2" s="295"/>
      <c r="N2" s="295"/>
      <c r="O2" s="295"/>
      <c r="P2" s="295"/>
      <c r="Q2" s="296"/>
      <c r="R2" s="295"/>
      <c r="S2" s="299"/>
      <c r="T2" s="299"/>
      <c r="U2" s="299"/>
      <c r="V2" s="299"/>
      <c r="W2" s="298"/>
      <c r="X2" s="298"/>
      <c r="Y2" s="298"/>
      <c r="Z2" s="298"/>
      <c r="AA2" s="298"/>
      <c r="AB2" s="298"/>
      <c r="AC2" s="298"/>
      <c r="AD2" s="298"/>
      <c r="AE2" s="298"/>
      <c r="AF2" s="298"/>
      <c r="AG2" s="298"/>
      <c r="AH2" s="298"/>
      <c r="AI2" s="298"/>
      <c r="AJ2" s="298"/>
      <c r="AK2" s="298"/>
      <c r="AL2" s="298"/>
      <c r="AM2" s="298"/>
      <c r="AN2" s="298"/>
      <c r="AO2" s="298"/>
      <c r="AP2" s="298"/>
      <c r="AQ2" s="298"/>
      <c r="AR2" s="298"/>
      <c r="AS2" s="298"/>
      <c r="AT2" s="298"/>
      <c r="AU2" s="298"/>
      <c r="AV2" s="298"/>
      <c r="AW2" s="298"/>
      <c r="AX2" s="298"/>
      <c r="AY2" s="298"/>
      <c r="AZ2" s="298"/>
      <c r="BA2" s="298"/>
      <c r="BB2" s="298"/>
      <c r="BC2" s="298"/>
      <c r="BD2" s="298"/>
      <c r="BE2" s="298"/>
      <c r="BF2" s="298"/>
      <c r="BG2" s="298"/>
      <c r="BH2" s="298"/>
      <c r="BI2" s="298"/>
      <c r="BJ2" s="298"/>
      <c r="BK2" s="298"/>
      <c r="BL2" s="298"/>
      <c r="BM2" s="298"/>
      <c r="BN2" s="298"/>
      <c r="BO2" s="298"/>
      <c r="BP2" s="298"/>
      <c r="BQ2" s="298"/>
      <c r="BR2" s="298"/>
      <c r="BS2" s="298"/>
      <c r="BT2" s="298"/>
      <c r="BU2" s="298"/>
      <c r="BV2" s="298"/>
      <c r="BW2" s="298"/>
      <c r="BX2" s="298"/>
      <c r="BY2" s="298"/>
      <c r="BZ2" s="298"/>
      <c r="CA2" s="298"/>
      <c r="CB2" s="298"/>
      <c r="CC2" s="298"/>
      <c r="CD2" s="298"/>
      <c r="CE2" s="298"/>
      <c r="CF2" s="298"/>
      <c r="CG2" s="298"/>
      <c r="CH2" s="298"/>
      <c r="CI2" s="298"/>
      <c r="CJ2" s="298"/>
      <c r="CK2" s="298"/>
      <c r="CL2" s="298"/>
      <c r="CM2" s="298"/>
      <c r="CN2" s="298"/>
      <c r="CO2" s="298"/>
      <c r="CP2" s="298"/>
      <c r="CQ2" s="298"/>
      <c r="CR2" s="298"/>
      <c r="CS2" s="298"/>
      <c r="CT2" s="298"/>
      <c r="CU2" s="298"/>
      <c r="CV2" s="298"/>
      <c r="CW2" s="298"/>
      <c r="CX2" s="298"/>
      <c r="CY2" s="298"/>
      <c r="CZ2" s="298"/>
      <c r="DA2" s="298"/>
      <c r="DB2" s="298"/>
      <c r="DC2" s="298"/>
      <c r="DD2" s="298"/>
      <c r="DE2" s="298"/>
      <c r="DF2" s="298"/>
      <c r="DG2" s="298"/>
      <c r="DH2" s="298"/>
      <c r="DI2" s="298"/>
      <c r="DJ2" s="298"/>
      <c r="DK2" s="298"/>
      <c r="DL2" s="298"/>
      <c r="DM2" s="298"/>
      <c r="DN2" s="298"/>
      <c r="DO2" s="298"/>
      <c r="DP2" s="298"/>
      <c r="DQ2" s="298"/>
      <c r="DR2" s="298"/>
      <c r="DS2" s="298"/>
      <c r="DT2" s="298"/>
      <c r="DU2" s="298"/>
      <c r="DV2" s="298"/>
      <c r="DW2" s="298"/>
      <c r="DX2" s="298"/>
      <c r="DY2" s="298"/>
      <c r="DZ2" s="298"/>
      <c r="EA2" s="298"/>
      <c r="EB2" s="298"/>
      <c r="EC2" s="298"/>
      <c r="ED2" s="298"/>
      <c r="EE2" s="298"/>
      <c r="EF2" s="298"/>
      <c r="EG2" s="298"/>
      <c r="EH2" s="298"/>
      <c r="EI2" s="298"/>
      <c r="EJ2" s="298"/>
      <c r="EK2" s="298"/>
      <c r="EL2" s="298"/>
      <c r="EM2" s="298"/>
      <c r="EN2" s="298"/>
      <c r="EO2" s="298"/>
      <c r="EP2" s="298"/>
      <c r="EQ2" s="298"/>
      <c r="ER2" s="298"/>
      <c r="ES2" s="298"/>
      <c r="ET2" s="298"/>
    </row>
    <row r="3" spans="1:256" s="155" customFormat="1" ht="3" customHeight="1">
      <c r="A3" s="32"/>
      <c r="B3" s="18"/>
      <c r="C3" s="39"/>
      <c r="D3" s="72"/>
      <c r="E3" s="72"/>
      <c r="F3" s="72"/>
      <c r="G3" s="72"/>
      <c r="H3" s="72"/>
      <c r="I3" s="72"/>
      <c r="J3" s="72"/>
      <c r="K3" s="72"/>
      <c r="L3" s="73"/>
      <c r="M3" s="301"/>
      <c r="N3" s="301"/>
      <c r="O3" s="301"/>
      <c r="P3" s="301"/>
      <c r="Q3" s="302"/>
      <c r="R3" s="301"/>
      <c r="S3" s="303"/>
      <c r="T3" s="303"/>
      <c r="U3" s="303"/>
      <c r="V3" s="303"/>
    </row>
    <row r="4" spans="1:256" s="155" customFormat="1" ht="22.5">
      <c r="A4" s="32"/>
      <c r="B4" s="18"/>
      <c r="C4" s="39"/>
      <c r="D4" s="417" t="s">
        <v>249</v>
      </c>
      <c r="E4" s="418"/>
      <c r="F4" s="418"/>
      <c r="G4" s="418"/>
      <c r="H4" s="419"/>
      <c r="I4" s="304"/>
      <c r="M4" s="301"/>
      <c r="N4" s="301"/>
      <c r="O4" s="301"/>
      <c r="P4" s="301"/>
      <c r="Q4" s="302"/>
      <c r="R4" s="301"/>
      <c r="S4" s="303"/>
      <c r="T4" s="303"/>
      <c r="U4" s="303"/>
      <c r="V4" s="303"/>
    </row>
    <row r="5" spans="1:256" s="155" customFormat="1" ht="3" hidden="1" customHeight="1">
      <c r="A5" s="32"/>
      <c r="B5" s="18"/>
      <c r="C5" s="39"/>
      <c r="D5" s="72"/>
      <c r="E5" s="72"/>
      <c r="F5" s="72"/>
      <c r="G5" s="72"/>
      <c r="H5" s="21"/>
      <c r="I5" s="21"/>
      <c r="J5" s="21"/>
      <c r="K5" s="21"/>
      <c r="L5" s="20"/>
      <c r="M5" s="301"/>
      <c r="N5" s="301"/>
      <c r="O5" s="301"/>
      <c r="P5" s="301"/>
      <c r="Q5" s="302"/>
      <c r="R5" s="301"/>
      <c r="S5" s="303"/>
      <c r="T5" s="303"/>
      <c r="U5" s="303"/>
      <c r="V5" s="303"/>
    </row>
    <row r="6" spans="1:256" s="155" customFormat="1" ht="20.100000000000001" hidden="1" customHeight="1">
      <c r="A6" s="170"/>
      <c r="B6" s="170"/>
      <c r="C6" s="39"/>
      <c r="D6" s="420"/>
      <c r="E6" s="420"/>
      <c r="F6" s="421" t="s">
        <v>18</v>
      </c>
      <c r="G6" s="421"/>
      <c r="H6" s="21"/>
      <c r="I6" s="21"/>
      <c r="J6" s="156"/>
      <c r="K6" s="157"/>
      <c r="L6" s="157"/>
      <c r="M6" s="301"/>
      <c r="N6" s="301"/>
      <c r="O6" s="301"/>
      <c r="P6" s="301"/>
      <c r="Q6" s="302"/>
      <c r="R6" s="301"/>
      <c r="S6" s="303"/>
      <c r="T6" s="303"/>
      <c r="U6" s="303"/>
      <c r="V6" s="303"/>
    </row>
    <row r="7" spans="1:256" ht="3" customHeight="1"/>
    <row r="8" spans="1:256" s="155" customFormat="1">
      <c r="A8" s="32"/>
      <c r="B8" s="18"/>
      <c r="C8" s="39"/>
      <c r="D8" s="406" t="s">
        <v>250</v>
      </c>
      <c r="E8" s="406"/>
      <c r="F8" s="406" t="s">
        <v>141</v>
      </c>
      <c r="G8" s="406"/>
      <c r="H8" s="406"/>
      <c r="I8" s="422" t="s">
        <v>142</v>
      </c>
      <c r="J8" s="422"/>
      <c r="K8" s="422"/>
      <c r="L8" s="422"/>
      <c r="M8" s="301"/>
      <c r="N8" s="301"/>
      <c r="O8" s="301"/>
      <c r="P8" s="301"/>
      <c r="Q8" s="302"/>
      <c r="R8" s="301"/>
      <c r="S8" s="303"/>
      <c r="T8" s="303"/>
      <c r="U8" s="303"/>
      <c r="V8" s="303"/>
    </row>
    <row r="9" spans="1:256" s="155" customFormat="1" ht="20.25" customHeight="1">
      <c r="A9" s="32"/>
      <c r="B9" s="18"/>
      <c r="C9" s="39"/>
      <c r="D9" s="363" t="s">
        <v>25</v>
      </c>
      <c r="E9" s="363" t="s">
        <v>149</v>
      </c>
      <c r="F9" s="413" t="s">
        <v>25</v>
      </c>
      <c r="G9" s="414"/>
      <c r="H9" s="175" t="s">
        <v>149</v>
      </c>
      <c r="I9" s="415" t="s">
        <v>25</v>
      </c>
      <c r="J9" s="415"/>
      <c r="K9" s="175" t="s">
        <v>149</v>
      </c>
      <c r="L9" s="175" t="s">
        <v>143</v>
      </c>
      <c r="M9" s="345"/>
      <c r="N9" s="345"/>
      <c r="O9" s="345"/>
      <c r="P9" s="345"/>
      <c r="Q9" s="346"/>
      <c r="R9" s="345"/>
      <c r="S9" s="303"/>
      <c r="T9" s="303"/>
      <c r="U9" s="303"/>
      <c r="V9" s="303"/>
    </row>
    <row r="10" spans="1:256" ht="12" customHeight="1">
      <c r="C10" s="71"/>
      <c r="D10" s="364" t="s">
        <v>26</v>
      </c>
      <c r="E10" s="364" t="s">
        <v>0</v>
      </c>
      <c r="F10" s="416" t="s">
        <v>1</v>
      </c>
      <c r="G10" s="416"/>
      <c r="H10" s="364" t="s">
        <v>2</v>
      </c>
      <c r="I10" s="416" t="s">
        <v>12</v>
      </c>
      <c r="J10" s="416"/>
      <c r="K10" s="364" t="s">
        <v>13</v>
      </c>
      <c r="L10" s="364" t="s">
        <v>31</v>
      </c>
      <c r="M10" s="345"/>
      <c r="N10" s="345"/>
      <c r="O10" s="345"/>
      <c r="P10" s="345"/>
      <c r="Q10" s="346"/>
      <c r="R10" s="345"/>
      <c r="S10" s="305"/>
      <c r="T10" s="305"/>
      <c r="U10" s="305"/>
      <c r="V10" s="305"/>
    </row>
    <row r="11" spans="1:256" s="155" customFormat="1" hidden="1">
      <c r="A11" s="18"/>
      <c r="B11" s="18"/>
      <c r="C11" s="39"/>
      <c r="D11" s="198">
        <v>0</v>
      </c>
      <c r="E11" s="199"/>
      <c r="F11" s="194" t="s">
        <v>145</v>
      </c>
      <c r="G11" s="194"/>
      <c r="H11" s="200"/>
      <c r="I11" s="196" t="s">
        <v>145</v>
      </c>
      <c r="J11" s="194"/>
      <c r="K11" s="200"/>
      <c r="L11" s="201"/>
      <c r="M11" s="347" t="s">
        <v>251</v>
      </c>
      <c r="N11" s="345"/>
      <c r="O11" s="345"/>
      <c r="P11" s="345" t="s">
        <v>252</v>
      </c>
      <c r="Q11" s="346" t="s">
        <v>253</v>
      </c>
      <c r="R11" s="345" t="s">
        <v>254</v>
      </c>
      <c r="S11" s="303"/>
      <c r="T11" s="303"/>
      <c r="U11" s="303"/>
      <c r="V11" s="303"/>
    </row>
    <row r="12" spans="1:256" s="66" customFormat="1" ht="15.75" hidden="1" customHeight="1">
      <c r="A12" s="36"/>
      <c r="B12" s="180" t="s">
        <v>150</v>
      </c>
      <c r="C12" s="404"/>
      <c r="D12" s="406">
        <v>1</v>
      </c>
      <c r="E12" s="407" t="s">
        <v>2946</v>
      </c>
      <c r="F12" s="372" t="s">
        <v>145</v>
      </c>
      <c r="G12" s="366">
        <v>0</v>
      </c>
      <c r="H12" s="311"/>
      <c r="I12" s="176" t="s">
        <v>145</v>
      </c>
      <c r="J12" s="312" t="s">
        <v>256</v>
      </c>
      <c r="K12" s="202"/>
      <c r="L12" s="223"/>
      <c r="M12" s="301">
        <f>mergeValue(H12)</f>
        <v>0</v>
      </c>
      <c r="N12" s="292"/>
      <c r="O12" s="292"/>
      <c r="P12" s="301" t="str">
        <f t="array" ref="P12">IF(ISERROR(MATCH(MID(Q12,1,250),MID(note_ter,1,250),0)),"n","y")</f>
        <v>n</v>
      </c>
      <c r="Q12" s="292" t="s">
        <v>2946</v>
      </c>
      <c r="R12" s="301" t="str">
        <f>K12&amp;"("&amp;L12&amp;")"</f>
        <v>()</v>
      </c>
      <c r="S12" s="180"/>
      <c r="T12" s="180"/>
      <c r="U12" s="240"/>
      <c r="V12" s="180"/>
      <c r="W12" s="180"/>
      <c r="X12" s="180"/>
      <c r="Y12" s="119"/>
      <c r="Z12" s="119"/>
      <c r="AA12" s="252"/>
      <c r="AB12" s="252"/>
      <c r="AC12" s="252"/>
      <c r="AD12" s="252"/>
      <c r="AE12" s="252"/>
      <c r="AF12" s="252"/>
      <c r="AG12" s="252"/>
      <c r="AH12" s="252"/>
      <c r="AI12" s="252"/>
      <c r="AJ12" s="252"/>
      <c r="AK12" s="252"/>
      <c r="AL12" s="252"/>
      <c r="AM12" s="252"/>
      <c r="AN12" s="252"/>
      <c r="AO12" s="252"/>
      <c r="AP12" s="252"/>
      <c r="AQ12" s="252"/>
      <c r="AR12" s="252"/>
      <c r="AS12" s="252"/>
      <c r="AT12" s="252"/>
      <c r="AU12" s="252"/>
      <c r="AV12" s="252"/>
      <c r="AW12" s="252"/>
      <c r="AX12" s="252"/>
      <c r="AY12" s="252"/>
      <c r="AZ12" s="252"/>
      <c r="BA12" s="252"/>
      <c r="BB12" s="252"/>
      <c r="BC12" s="252"/>
      <c r="BD12" s="252"/>
      <c r="BE12" s="252"/>
      <c r="BF12" s="252"/>
      <c r="BG12" s="252"/>
      <c r="BH12" s="252"/>
      <c r="BI12" s="252"/>
      <c r="BJ12" s="252"/>
      <c r="BK12" s="252"/>
      <c r="BL12" s="252"/>
      <c r="BM12" s="252"/>
      <c r="BN12" s="252"/>
      <c r="BO12" s="252"/>
      <c r="BP12" s="252"/>
      <c r="BQ12" s="252"/>
      <c r="BR12" s="252"/>
      <c r="BS12" s="252"/>
      <c r="BT12" s="252"/>
      <c r="BU12" s="252"/>
      <c r="BV12" s="119"/>
      <c r="BW12" s="119"/>
      <c r="BX12" s="119"/>
      <c r="BY12" s="119"/>
      <c r="BZ12" s="119"/>
      <c r="CA12" s="119"/>
      <c r="CB12" s="119"/>
      <c r="CC12" s="119"/>
      <c r="CD12" s="119"/>
      <c r="CE12" s="119"/>
    </row>
    <row r="13" spans="1:256" s="66" customFormat="1" ht="15" hidden="1" customHeight="1">
      <c r="A13" s="36"/>
      <c r="B13" s="180" t="s">
        <v>150</v>
      </c>
      <c r="C13" s="404"/>
      <c r="D13" s="406"/>
      <c r="E13" s="408"/>
      <c r="F13" s="410" t="s">
        <v>145</v>
      </c>
      <c r="G13" s="406">
        <v>1</v>
      </c>
      <c r="H13" s="403" t="s">
        <v>1837</v>
      </c>
      <c r="I13" s="176" t="s">
        <v>145</v>
      </c>
      <c r="J13" s="312" t="s">
        <v>256</v>
      </c>
      <c r="K13" s="202"/>
      <c r="L13" s="223"/>
      <c r="M13" s="301" t="str">
        <f>mergeValue(H13)</f>
        <v>Елабужский муниципальный район</v>
      </c>
      <c r="N13" s="292"/>
      <c r="O13" s="292"/>
      <c r="P13" s="292"/>
      <c r="Q13" s="292"/>
      <c r="R13" s="301" t="str">
        <f>K13&amp;"("&amp;L13&amp;")"</f>
        <v>()</v>
      </c>
      <c r="S13" s="180"/>
      <c r="T13" s="180"/>
      <c r="U13" s="240"/>
      <c r="V13" s="180"/>
      <c r="W13" s="180"/>
      <c r="X13" s="180"/>
      <c r="Y13" s="119"/>
      <c r="Z13" s="119"/>
      <c r="AA13" s="252"/>
      <c r="AB13" s="252"/>
      <c r="AC13" s="252"/>
      <c r="AD13" s="252"/>
      <c r="AE13" s="252"/>
      <c r="AF13" s="252"/>
      <c r="AG13" s="252"/>
      <c r="AH13" s="252"/>
      <c r="AI13" s="252"/>
      <c r="AJ13" s="252"/>
      <c r="AK13" s="252"/>
      <c r="AL13" s="252"/>
      <c r="AM13" s="252"/>
      <c r="AN13" s="252"/>
      <c r="AO13" s="252"/>
      <c r="AP13" s="252"/>
      <c r="AQ13" s="252"/>
      <c r="AR13" s="252"/>
      <c r="AS13" s="252"/>
      <c r="AT13" s="252"/>
      <c r="AU13" s="252"/>
      <c r="AV13" s="252"/>
      <c r="AW13" s="252"/>
      <c r="AX13" s="252"/>
      <c r="AY13" s="252"/>
      <c r="AZ13" s="252"/>
      <c r="BA13" s="252"/>
      <c r="BB13" s="252"/>
      <c r="BC13" s="252"/>
      <c r="BD13" s="252"/>
      <c r="BE13" s="252"/>
      <c r="BF13" s="252"/>
      <c r="BG13" s="252"/>
      <c r="BH13" s="252"/>
      <c r="BI13" s="252"/>
      <c r="BJ13" s="252"/>
      <c r="BK13" s="252"/>
      <c r="BL13" s="252"/>
      <c r="BM13" s="252"/>
      <c r="BN13" s="252"/>
      <c r="BO13" s="252"/>
      <c r="BP13" s="252"/>
      <c r="BQ13" s="252"/>
      <c r="BR13" s="252"/>
      <c r="BS13" s="252"/>
      <c r="BT13" s="252"/>
      <c r="BU13" s="252"/>
      <c r="BV13" s="119"/>
      <c r="BW13" s="119"/>
      <c r="BX13" s="119"/>
      <c r="BY13" s="119"/>
      <c r="BZ13" s="119"/>
      <c r="CA13" s="119"/>
      <c r="CB13" s="119"/>
      <c r="CC13" s="119"/>
      <c r="CD13" s="119"/>
      <c r="CE13" s="119"/>
    </row>
    <row r="14" spans="1:256" s="66" customFormat="1" ht="45" customHeight="1">
      <c r="A14" s="36"/>
      <c r="B14" s="180" t="s">
        <v>150</v>
      </c>
      <c r="C14" s="404"/>
      <c r="D14" s="406"/>
      <c r="E14" s="408"/>
      <c r="F14" s="411"/>
      <c r="G14" s="406"/>
      <c r="H14" s="403"/>
      <c r="I14" s="375" t="s">
        <v>145</v>
      </c>
      <c r="J14" s="366">
        <v>1</v>
      </c>
      <c r="K14" s="370" t="s">
        <v>1848</v>
      </c>
      <c r="L14" s="181" t="s">
        <v>1849</v>
      </c>
      <c r="M14" s="301" t="str">
        <f>mergeValue(H14)</f>
        <v>Елабужский муниципальный район</v>
      </c>
      <c r="N14" s="292"/>
      <c r="O14" s="292"/>
      <c r="P14" s="292"/>
      <c r="Q14" s="292"/>
      <c r="R14" s="301" t="str">
        <f>K14&amp;" ("&amp;L14&amp;")"</f>
        <v>Город Елабуга (92626101)</v>
      </c>
      <c r="S14" s="180"/>
      <c r="T14" s="180"/>
      <c r="U14" s="240"/>
      <c r="V14" s="180"/>
      <c r="W14" s="180"/>
      <c r="X14" s="180"/>
      <c r="Y14" s="119"/>
      <c r="Z14" s="119"/>
      <c r="AA14" s="252"/>
      <c r="AB14" s="252"/>
      <c r="AC14" s="252"/>
      <c r="AD14" s="252"/>
      <c r="AE14" s="252"/>
      <c r="AF14" s="252"/>
      <c r="AG14" s="252"/>
      <c r="AH14" s="252"/>
      <c r="AI14" s="252"/>
      <c r="AJ14" s="252"/>
      <c r="AK14" s="252"/>
      <c r="AL14" s="252"/>
      <c r="AM14" s="252"/>
      <c r="AN14" s="252"/>
      <c r="AO14" s="252"/>
      <c r="AP14" s="252"/>
      <c r="AQ14" s="252"/>
      <c r="AR14" s="252"/>
      <c r="AS14" s="252"/>
      <c r="AT14" s="252"/>
      <c r="AU14" s="252"/>
      <c r="AV14" s="252"/>
      <c r="AW14" s="252"/>
      <c r="AX14" s="252"/>
      <c r="AY14" s="252"/>
      <c r="AZ14" s="252"/>
      <c r="BA14" s="252"/>
      <c r="BB14" s="252"/>
      <c r="BC14" s="252"/>
      <c r="BD14" s="252"/>
      <c r="BE14" s="252"/>
      <c r="BF14" s="252"/>
      <c r="BG14" s="252"/>
      <c r="BH14" s="252"/>
      <c r="BI14" s="252"/>
      <c r="BJ14" s="252"/>
      <c r="BK14" s="252"/>
      <c r="BL14" s="252"/>
      <c r="BM14" s="252"/>
      <c r="BN14" s="252"/>
      <c r="BO14" s="252"/>
      <c r="BP14" s="252"/>
      <c r="BQ14" s="252"/>
      <c r="BR14" s="252"/>
      <c r="BS14" s="252"/>
      <c r="BT14" s="252"/>
      <c r="BU14" s="252"/>
      <c r="BV14" s="119"/>
      <c r="BW14" s="119"/>
      <c r="BX14" s="119"/>
      <c r="BY14" s="119"/>
      <c r="BZ14" s="119"/>
      <c r="CA14" s="119"/>
      <c r="CB14" s="119"/>
      <c r="CC14" s="119"/>
      <c r="CD14" s="119"/>
      <c r="CE14" s="119"/>
    </row>
    <row r="15" spans="1:256" s="66" customFormat="1" ht="0.95" customHeight="1">
      <c r="A15" s="36"/>
      <c r="B15" s="36"/>
      <c r="C15" s="404"/>
      <c r="D15" s="406"/>
      <c r="E15" s="408"/>
      <c r="F15" s="412"/>
      <c r="G15" s="406"/>
      <c r="H15" s="403"/>
      <c r="I15" s="186" t="s">
        <v>145</v>
      </c>
      <c r="J15" s="186"/>
      <c r="K15" s="202" t="s">
        <v>145</v>
      </c>
      <c r="L15" s="223"/>
      <c r="M15" s="292"/>
      <c r="N15" s="292"/>
      <c r="O15" s="292"/>
      <c r="P15" s="292"/>
      <c r="Q15" s="301"/>
      <c r="R15" s="292"/>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256" s="66" customFormat="1" ht="0.95" customHeight="1">
      <c r="A16" s="36"/>
      <c r="B16" s="36"/>
      <c r="C16" s="405"/>
      <c r="D16" s="406"/>
      <c r="E16" s="409"/>
      <c r="F16" s="176" t="s">
        <v>145</v>
      </c>
      <c r="G16" s="186" t="s">
        <v>145</v>
      </c>
      <c r="H16" s="202" t="s">
        <v>145</v>
      </c>
      <c r="I16" s="186" t="s">
        <v>145</v>
      </c>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22" s="155" customFormat="1" hidden="1">
      <c r="A17" s="18"/>
      <c r="B17" s="18" t="s">
        <v>167</v>
      </c>
      <c r="C17" s="39"/>
      <c r="D17" s="176"/>
      <c r="E17" s="182" t="s">
        <v>145</v>
      </c>
      <c r="F17" s="178" t="s">
        <v>145</v>
      </c>
      <c r="G17" s="178"/>
      <c r="H17" s="178"/>
      <c r="I17" s="178" t="s">
        <v>145</v>
      </c>
      <c r="J17" s="178"/>
      <c r="K17" s="178"/>
      <c r="L17" s="179"/>
      <c r="M17" s="347"/>
      <c r="N17" s="345"/>
      <c r="O17" s="345"/>
      <c r="P17" s="345"/>
      <c r="Q17" s="346" t="s">
        <v>255</v>
      </c>
      <c r="R17" s="345"/>
      <c r="S17" s="303"/>
      <c r="T17" s="303"/>
      <c r="U17" s="303"/>
      <c r="V17" s="303"/>
    </row>
    <row r="18" spans="1:22" s="155" customFormat="1" ht="21" customHeight="1">
      <c r="A18" s="32"/>
      <c r="B18" s="18"/>
      <c r="C18" s="154"/>
      <c r="D18" s="306"/>
      <c r="E18" s="306"/>
      <c r="F18" s="306"/>
      <c r="G18" s="306"/>
      <c r="H18" s="306"/>
      <c r="I18" s="306"/>
      <c r="J18" s="306"/>
      <c r="K18" s="306"/>
      <c r="L18" s="306"/>
      <c r="M18" s="345"/>
      <c r="N18" s="345"/>
      <c r="O18" s="345"/>
      <c r="P18" s="345"/>
      <c r="Q18" s="346"/>
      <c r="R18" s="345"/>
      <c r="S18" s="303"/>
      <c r="T18" s="303"/>
      <c r="U18" s="303"/>
      <c r="V18" s="303"/>
    </row>
    <row r="19" spans="1:22" s="155" customFormat="1">
      <c r="A19" s="32"/>
      <c r="B19" s="18"/>
      <c r="C19" s="154"/>
      <c r="D19" s="18"/>
      <c r="E19" s="18"/>
      <c r="F19" s="18"/>
      <c r="G19" s="18"/>
      <c r="H19" s="18"/>
      <c r="I19" s="18"/>
      <c r="J19" s="18"/>
      <c r="K19" s="18"/>
      <c r="L19" s="18"/>
      <c r="M19" s="301"/>
      <c r="N19" s="301"/>
      <c r="O19" s="301"/>
      <c r="P19" s="301"/>
      <c r="Q19" s="302"/>
      <c r="R19" s="301"/>
      <c r="S19" s="303"/>
      <c r="T19" s="303"/>
      <c r="U19" s="303"/>
      <c r="V19" s="303"/>
    </row>
    <row r="20" spans="1:22" s="155" customFormat="1" ht="0.75" customHeight="1">
      <c r="A20" s="32"/>
      <c r="B20" s="18"/>
      <c r="C20" s="154"/>
      <c r="D20" s="18"/>
      <c r="E20" s="18"/>
      <c r="F20" s="18"/>
      <c r="G20" s="18"/>
      <c r="H20" s="18"/>
      <c r="I20" s="18"/>
      <c r="J20" s="18"/>
      <c r="K20" s="18"/>
      <c r="L20" s="18"/>
      <c r="M20" s="301"/>
      <c r="N20" s="301"/>
      <c r="O20" s="301"/>
      <c r="P20" s="301"/>
      <c r="Q20" s="302"/>
      <c r="R20" s="301"/>
      <c r="S20" s="303"/>
      <c r="T20" s="303"/>
      <c r="U20" s="303"/>
      <c r="V20" s="303"/>
    </row>
    <row r="21" spans="1:22" s="159" customFormat="1" ht="10.5">
      <c r="A21" s="158"/>
      <c r="C21" s="160"/>
      <c r="D21" s="171"/>
      <c r="E21" s="171"/>
      <c r="M21" s="301"/>
      <c r="N21" s="301"/>
      <c r="O21" s="301"/>
      <c r="P21" s="301"/>
      <c r="Q21" s="302"/>
      <c r="R21" s="301"/>
      <c r="S21" s="303"/>
      <c r="T21" s="303"/>
      <c r="U21" s="303"/>
      <c r="V21" s="303"/>
    </row>
    <row r="22" spans="1:22" s="159" customFormat="1" ht="10.5">
      <c r="A22" s="158"/>
      <c r="C22" s="160"/>
      <c r="D22" s="171"/>
      <c r="E22" s="171"/>
      <c r="M22" s="301"/>
      <c r="N22" s="301"/>
      <c r="O22" s="301"/>
      <c r="P22" s="301"/>
      <c r="Q22" s="302"/>
      <c r="R22" s="301"/>
      <c r="S22" s="303"/>
      <c r="T22" s="303"/>
      <c r="U22" s="303"/>
      <c r="V22" s="303"/>
    </row>
  </sheetData>
  <sheetProtection algorithmName="SHA-512" hashValue="beyD1oc3RKzz7wypM1Rh03N4jw1JNPQjPCJ29c3mAOPGNiPYdRtsZpBAa9IPzEVT8QnJknPAQbhyiZoNkwIvrg==" saltValue="gHQFPRDiMSjiu9fjZLd2fQ==" spinCount="100000" sheet="1" objects="1" scenarios="1" formatColumns="0" formatRows="0"/>
  <mergeCells count="16">
    <mergeCell ref="F9:G9"/>
    <mergeCell ref="I9:J9"/>
    <mergeCell ref="F10:G10"/>
    <mergeCell ref="I10:J10"/>
    <mergeCell ref="D4:H4"/>
    <mergeCell ref="D6:E6"/>
    <mergeCell ref="F6:G6"/>
    <mergeCell ref="D8:E8"/>
    <mergeCell ref="F8:H8"/>
    <mergeCell ref="I8:L8"/>
    <mergeCell ref="H13:H15"/>
    <mergeCell ref="C12:C16"/>
    <mergeCell ref="D12:D16"/>
    <mergeCell ref="E12:E16"/>
    <mergeCell ref="F13:F15"/>
    <mergeCell ref="G13:G15"/>
  </mergeCells>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rintOptions horizontalCentered="1" verticalCentered="1"/>
  <pageMargins left="0" right="0" top="0" bottom="0" header="0" footer="0.78740157480314965"/>
  <pageSetup paperSize="9" fitToHeight="0" orientation="portrait" blackAndWhite="1"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7"/>
  <dimension ref="A1:AL27"/>
  <sheetViews>
    <sheetView showGridLines="0" topLeftCell="C3" zoomScaleNormal="100" workbookViewId="0">
      <selection activeCell="E22" sqref="E22:E24"/>
    </sheetView>
  </sheetViews>
  <sheetFormatPr defaultRowHeight="15"/>
  <cols>
    <col min="1" max="1" width="6.42578125" style="208" hidden="1" customWidth="1"/>
    <col min="2" max="2" width="2" style="208" hidden="1" customWidth="1"/>
    <col min="3" max="3" width="3.7109375" style="208" customWidth="1"/>
    <col min="4" max="4" width="4.28515625" style="208" customWidth="1"/>
    <col min="5" max="5" width="45" style="208" customWidth="1"/>
    <col min="6" max="6" width="6.42578125" style="208" bestFit="1" customWidth="1"/>
    <col min="7" max="7" width="4.42578125" style="208" customWidth="1"/>
    <col min="8" max="8" width="5.5703125" style="208" customWidth="1"/>
    <col min="9" max="9" width="52.85546875" style="208" customWidth="1"/>
    <col min="10" max="10" width="7" style="208" bestFit="1" customWidth="1"/>
    <col min="11" max="11" width="3.7109375" style="208" bestFit="1" customWidth="1"/>
    <col min="12" max="12" width="6.28515625" style="208" bestFit="1" customWidth="1"/>
    <col min="13" max="13" width="61" style="208" customWidth="1"/>
    <col min="14" max="15" width="9.140625" style="209"/>
    <col min="16" max="16" width="9.140625" style="241"/>
    <col min="17" max="38" width="9.140625" style="209"/>
    <col min="39" max="16384" width="9.140625" style="208"/>
  </cols>
  <sheetData>
    <row r="1" spans="1:38" hidden="1"/>
    <row r="2" spans="1:38" hidden="1"/>
    <row r="3" spans="1:38" ht="10.5" customHeight="1"/>
    <row r="4" spans="1:38" ht="27" customHeight="1">
      <c r="A4" s="210"/>
      <c r="B4" s="210"/>
      <c r="D4" s="428"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429"/>
      <c r="F4" s="429"/>
      <c r="G4" s="429"/>
      <c r="H4" s="429"/>
      <c r="I4" s="430"/>
      <c r="J4" s="209"/>
      <c r="K4" s="209"/>
      <c r="L4" s="209"/>
      <c r="M4" s="209"/>
    </row>
    <row r="5" spans="1:38" s="212" customFormat="1" ht="15.75">
      <c r="A5" s="210"/>
      <c r="B5" s="210"/>
      <c r="C5" s="210"/>
      <c r="D5" s="431" t="str">
        <f>IF(org=0,"Не определено",org)</f>
        <v>АО "ОЭЗ ППТ "Алабуга"</v>
      </c>
      <c r="E5" s="432"/>
      <c r="F5" s="432"/>
      <c r="G5" s="432"/>
      <c r="H5" s="432"/>
      <c r="I5" s="433"/>
      <c r="J5" s="211"/>
      <c r="K5" s="211"/>
      <c r="L5" s="211"/>
      <c r="M5" s="211"/>
      <c r="N5" s="211"/>
      <c r="O5" s="211"/>
      <c r="P5" s="242"/>
      <c r="Q5" s="211"/>
      <c r="R5" s="211"/>
      <c r="S5" s="211"/>
      <c r="T5" s="211"/>
      <c r="U5" s="211"/>
      <c r="V5" s="211"/>
      <c r="W5" s="211"/>
      <c r="X5" s="211"/>
      <c r="Y5" s="211"/>
      <c r="Z5" s="211"/>
      <c r="AA5" s="211"/>
      <c r="AB5" s="211"/>
      <c r="AC5" s="211"/>
      <c r="AD5" s="211"/>
      <c r="AE5" s="211"/>
      <c r="AF5" s="211"/>
      <c r="AG5" s="211"/>
      <c r="AH5" s="211"/>
      <c r="AI5" s="211"/>
      <c r="AJ5" s="211"/>
      <c r="AK5" s="211"/>
      <c r="AL5" s="211"/>
    </row>
    <row r="6" spans="1:38" s="213" customFormat="1" ht="3" customHeight="1">
      <c r="A6" s="434"/>
      <c r="B6" s="434"/>
      <c r="C6" s="434"/>
      <c r="D6" s="434"/>
      <c r="E6" s="434"/>
      <c r="F6" s="434"/>
      <c r="G6" s="54"/>
      <c r="H6" s="54"/>
      <c r="I6" s="54"/>
      <c r="J6" s="54"/>
      <c r="K6" s="54"/>
      <c r="N6" s="214"/>
      <c r="O6" s="214"/>
      <c r="P6" s="243"/>
      <c r="Q6" s="214"/>
      <c r="R6" s="214"/>
      <c r="S6" s="214"/>
      <c r="T6" s="214"/>
      <c r="U6" s="214"/>
      <c r="V6" s="214"/>
      <c r="W6" s="214"/>
      <c r="X6" s="214"/>
      <c r="Y6" s="214"/>
      <c r="Z6" s="214"/>
      <c r="AA6" s="214"/>
      <c r="AB6" s="214"/>
      <c r="AC6" s="214"/>
      <c r="AD6" s="214"/>
      <c r="AE6" s="214"/>
      <c r="AF6" s="214"/>
      <c r="AG6" s="214"/>
      <c r="AH6" s="214"/>
      <c r="AI6" s="214"/>
      <c r="AJ6" s="214"/>
      <c r="AK6" s="214"/>
      <c r="AL6" s="214"/>
    </row>
    <row r="7" spans="1:38" ht="3.75" customHeight="1">
      <c r="A7" s="434"/>
      <c r="B7" s="434"/>
      <c r="C7" s="434"/>
      <c r="D7" s="434"/>
      <c r="E7" s="434"/>
      <c r="F7" s="434"/>
    </row>
    <row r="8" spans="1:38" ht="0.2" customHeight="1">
      <c r="B8" s="425"/>
      <c r="C8" s="425"/>
      <c r="D8" s="425"/>
      <c r="E8" s="423"/>
      <c r="F8" s="423"/>
    </row>
    <row r="9" spans="1:38" ht="0.2" customHeight="1">
      <c r="B9" s="425"/>
      <c r="C9" s="425"/>
      <c r="D9" s="425"/>
      <c r="E9" s="423"/>
      <c r="F9" s="423"/>
    </row>
    <row r="10" spans="1:38" ht="0.2" customHeight="1">
      <c r="B10" s="425"/>
      <c r="C10" s="425"/>
      <c r="D10" s="425"/>
      <c r="E10" s="423"/>
      <c r="F10" s="423"/>
    </row>
    <row r="11" spans="1:38" ht="6" hidden="1" customHeight="1">
      <c r="B11" s="425"/>
      <c r="C11" s="425"/>
      <c r="D11" s="425"/>
      <c r="E11" s="423"/>
      <c r="F11" s="423"/>
    </row>
    <row r="12" spans="1:38" ht="20.25" hidden="1" customHeight="1">
      <c r="A12" s="164"/>
      <c r="B12" s="425"/>
      <c r="C12" s="425"/>
      <c r="D12" s="425"/>
      <c r="E12" s="365"/>
      <c r="F12" s="164"/>
      <c r="G12" s="365"/>
      <c r="H12" s="365"/>
      <c r="I12" s="164"/>
      <c r="J12" s="164"/>
      <c r="K12" s="365"/>
    </row>
    <row r="13" spans="1:38" ht="20.25" hidden="1" customHeight="1">
      <c r="B13" s="425"/>
      <c r="C13" s="425"/>
      <c r="D13" s="425"/>
      <c r="E13" s="365"/>
      <c r="F13" s="367"/>
      <c r="G13" s="164"/>
      <c r="H13" s="164"/>
      <c r="I13" s="164"/>
      <c r="J13" s="164"/>
      <c r="K13" s="365"/>
    </row>
    <row r="14" spans="1:38" ht="6" hidden="1" customHeight="1">
      <c r="B14" s="424"/>
      <c r="C14" s="424"/>
      <c r="D14" s="424"/>
      <c r="E14" s="165"/>
      <c r="F14" s="164"/>
      <c r="G14" s="164"/>
      <c r="H14" s="164"/>
      <c r="I14" s="164"/>
      <c r="J14" s="164"/>
      <c r="K14" s="365"/>
    </row>
    <row r="15" spans="1:38" ht="3" customHeight="1"/>
    <row r="16" spans="1:38" ht="0.2" customHeight="1"/>
    <row r="17" spans="1:38" s="212" customFormat="1" ht="0.2" customHeight="1">
      <c r="A17" s="215"/>
      <c r="B17" s="215"/>
      <c r="C17" s="215"/>
      <c r="D17" s="215"/>
      <c r="E17" s="215"/>
      <c r="F17" s="215"/>
      <c r="G17" s="215"/>
      <c r="H17" s="215"/>
      <c r="I17" s="215"/>
      <c r="J17" s="215"/>
      <c r="K17" s="215"/>
      <c r="L17" s="215"/>
      <c r="M17" s="213"/>
      <c r="N17" s="211"/>
      <c r="O17" s="211"/>
      <c r="P17" s="242"/>
      <c r="Q17" s="211"/>
      <c r="R17" s="211"/>
      <c r="S17" s="211"/>
      <c r="T17" s="211"/>
      <c r="U17" s="211"/>
      <c r="V17" s="211"/>
      <c r="W17" s="211"/>
      <c r="X17" s="211"/>
      <c r="Y17" s="211"/>
      <c r="Z17" s="211"/>
      <c r="AA17" s="211"/>
      <c r="AB17" s="211"/>
      <c r="AC17" s="211"/>
      <c r="AD17" s="211"/>
      <c r="AE17" s="211"/>
      <c r="AF17" s="211"/>
      <c r="AG17" s="211"/>
      <c r="AH17" s="211"/>
      <c r="AI17" s="211"/>
      <c r="AJ17" s="211"/>
      <c r="AK17" s="211"/>
      <c r="AL17" s="211"/>
    </row>
    <row r="18" spans="1:38" ht="23.25" customHeight="1">
      <c r="A18" s="426"/>
      <c r="B18" s="164"/>
      <c r="C18" s="164"/>
      <c r="D18" s="427" t="s">
        <v>116</v>
      </c>
      <c r="E18" s="427"/>
      <c r="F18" s="441" t="s">
        <v>203</v>
      </c>
      <c r="G18" s="441"/>
      <c r="H18" s="441"/>
      <c r="I18" s="441"/>
      <c r="J18" s="441" t="s">
        <v>343</v>
      </c>
      <c r="K18" s="441"/>
      <c r="L18" s="441"/>
      <c r="M18" s="441"/>
    </row>
    <row r="19" spans="1:38" ht="23.25" customHeight="1">
      <c r="A19" s="426"/>
      <c r="B19" s="166"/>
      <c r="C19" s="167"/>
      <c r="D19" s="368" t="s">
        <v>25</v>
      </c>
      <c r="E19" s="368" t="s">
        <v>149</v>
      </c>
      <c r="F19" s="368" t="s">
        <v>144</v>
      </c>
      <c r="G19" s="448" t="s">
        <v>25</v>
      </c>
      <c r="H19" s="449"/>
      <c r="I19" s="368" t="s">
        <v>149</v>
      </c>
      <c r="J19" s="368" t="s">
        <v>144</v>
      </c>
      <c r="K19" s="448" t="s">
        <v>25</v>
      </c>
      <c r="L19" s="449"/>
      <c r="M19" s="368" t="s">
        <v>149</v>
      </c>
    </row>
    <row r="20" spans="1:38" s="169" customFormat="1" ht="14.25" customHeight="1">
      <c r="A20" s="74"/>
      <c r="B20" s="74"/>
      <c r="C20" s="74"/>
      <c r="D20" s="184" t="s">
        <v>26</v>
      </c>
      <c r="E20" s="184" t="s">
        <v>0</v>
      </c>
      <c r="F20" s="184" t="s">
        <v>1</v>
      </c>
      <c r="G20" s="446" t="s">
        <v>2</v>
      </c>
      <c r="H20" s="447"/>
      <c r="I20" s="184" t="s">
        <v>12</v>
      </c>
      <c r="J20" s="184" t="s">
        <v>13</v>
      </c>
      <c r="K20" s="446" t="s">
        <v>31</v>
      </c>
      <c r="L20" s="447"/>
      <c r="M20" s="184" t="s">
        <v>32</v>
      </c>
      <c r="N20" s="183"/>
      <c r="O20" s="209"/>
      <c r="P20" s="244"/>
      <c r="Q20" s="183"/>
      <c r="R20" s="183"/>
      <c r="S20" s="183"/>
      <c r="T20" s="183"/>
      <c r="U20" s="183"/>
      <c r="V20" s="183"/>
      <c r="W20" s="183"/>
      <c r="X20" s="183"/>
      <c r="Y20" s="183"/>
      <c r="Z20" s="183"/>
      <c r="AA20" s="183"/>
      <c r="AB20" s="183"/>
      <c r="AC20" s="183"/>
      <c r="AD20" s="183"/>
      <c r="AE20" s="183"/>
      <c r="AF20" s="183"/>
      <c r="AG20" s="183"/>
      <c r="AH20" s="183"/>
      <c r="AI20" s="183"/>
      <c r="AJ20" s="183"/>
      <c r="AK20" s="183"/>
      <c r="AL20" s="183"/>
    </row>
    <row r="21" spans="1:38" hidden="1">
      <c r="A21" s="216"/>
      <c r="B21" s="168"/>
      <c r="C21" s="168"/>
      <c r="D21" s="193"/>
      <c r="E21" s="194"/>
      <c r="F21" s="195"/>
      <c r="G21" s="194"/>
      <c r="H21" s="194"/>
      <c r="I21" s="195"/>
      <c r="J21" s="195"/>
      <c r="K21" s="196"/>
      <c r="L21" s="194"/>
      <c r="M21" s="197"/>
    </row>
    <row r="22" spans="1:38" ht="45" customHeight="1">
      <c r="A22" s="56"/>
      <c r="B22" s="56"/>
      <c r="C22" s="39"/>
      <c r="D22" s="440" t="s">
        <v>26</v>
      </c>
      <c r="E22" s="435" t="s">
        <v>2947</v>
      </c>
      <c r="F22" s="438" t="s">
        <v>19</v>
      </c>
      <c r="G22" s="442"/>
      <c r="H22" s="406">
        <v>1</v>
      </c>
      <c r="I22" s="444"/>
      <c r="J22" s="438" t="s">
        <v>19</v>
      </c>
      <c r="K22" s="190" t="s">
        <v>145</v>
      </c>
      <c r="L22" s="369" t="s">
        <v>26</v>
      </c>
      <c r="M22" s="206" t="s">
        <v>145</v>
      </c>
      <c r="X22" s="209" t="s">
        <v>2948</v>
      </c>
      <c r="Y22" s="209" t="s">
        <v>146</v>
      </c>
      <c r="Z22" s="209">
        <v>1705000</v>
      </c>
    </row>
    <row r="23" spans="1:38" ht="15" hidden="1" customHeight="1">
      <c r="A23" s="56"/>
      <c r="B23" s="56"/>
      <c r="C23" s="71"/>
      <c r="D23" s="440"/>
      <c r="E23" s="436"/>
      <c r="F23" s="439"/>
      <c r="G23" s="443"/>
      <c r="H23" s="406"/>
      <c r="I23" s="445"/>
      <c r="J23" s="439"/>
      <c r="K23" s="176" t="s">
        <v>145</v>
      </c>
      <c r="L23" s="186"/>
      <c r="M23" s="205" t="s">
        <v>145</v>
      </c>
    </row>
    <row r="24" spans="1:38" ht="15" hidden="1" customHeight="1">
      <c r="A24" s="56"/>
      <c r="B24" s="56"/>
      <c r="C24" s="71"/>
      <c r="D24" s="440"/>
      <c r="E24" s="437"/>
      <c r="F24" s="439"/>
      <c r="G24" s="176"/>
      <c r="H24" s="186"/>
      <c r="I24" s="182" t="s">
        <v>145</v>
      </c>
      <c r="J24" s="186"/>
      <c r="K24" s="186" t="s">
        <v>145</v>
      </c>
      <c r="L24" s="186"/>
      <c r="M24" s="187"/>
    </row>
    <row r="25" spans="1:38" ht="15" hidden="1" customHeight="1">
      <c r="A25" s="217"/>
      <c r="B25" s="188"/>
      <c r="C25" s="421"/>
      <c r="D25" s="176"/>
      <c r="E25" s="177" t="s">
        <v>145</v>
      </c>
      <c r="F25" s="186"/>
      <c r="G25" s="186"/>
      <c r="H25" s="186"/>
      <c r="I25" s="186"/>
      <c r="J25" s="186"/>
      <c r="K25" s="186" t="s">
        <v>145</v>
      </c>
      <c r="L25" s="186"/>
      <c r="M25" s="187"/>
    </row>
    <row r="26" spans="1:38" ht="15" customHeight="1">
      <c r="C26" s="421"/>
      <c r="D26" s="221"/>
      <c r="E26" s="221"/>
      <c r="F26" s="221"/>
      <c r="G26" s="221"/>
      <c r="H26" s="221"/>
      <c r="I26" s="221"/>
      <c r="J26" s="221"/>
      <c r="K26" s="221" t="s">
        <v>145</v>
      </c>
      <c r="L26" s="221"/>
      <c r="M26" s="221"/>
    </row>
    <row r="27" spans="1:38" ht="37.5" customHeight="1"/>
  </sheetData>
  <sheetProtection algorithmName="SHA-512" hashValue="Ag2wvYlpxtu39mbe0+0d9heyj+FVQyb0cjiLm/rlNPyL8xwPvSZqDjkOBiNI2jRkU2OQp1Vpjn/TsaN8i/FxQw==" saltValue="iGPb6gtzg7F2uV2uL9cTkA==" spinCount="100000" sheet="1" objects="1" scenarios="1" formatColumns="0" formatRows="0"/>
  <dataConsolidate/>
  <mergeCells count="30">
    <mergeCell ref="J22:J23"/>
    <mergeCell ref="J18:M18"/>
    <mergeCell ref="G20:H20"/>
    <mergeCell ref="K20:L20"/>
    <mergeCell ref="K19:L19"/>
    <mergeCell ref="G19:H19"/>
    <mergeCell ref="C25:C26"/>
    <mergeCell ref="B12:D12"/>
    <mergeCell ref="B13:D13"/>
    <mergeCell ref="E22:E24"/>
    <mergeCell ref="F22:F24"/>
    <mergeCell ref="D22:D24"/>
    <mergeCell ref="F18:I18"/>
    <mergeCell ref="G22:G23"/>
    <mergeCell ref="H22:H23"/>
    <mergeCell ref="I22:I23"/>
    <mergeCell ref="D4:I4"/>
    <mergeCell ref="D5:I5"/>
    <mergeCell ref="E8:F8"/>
    <mergeCell ref="B9:D9"/>
    <mergeCell ref="A6:F7"/>
    <mergeCell ref="B8:D8"/>
    <mergeCell ref="E9:F9"/>
    <mergeCell ref="E10:F10"/>
    <mergeCell ref="B14:D14"/>
    <mergeCell ref="E11:F11"/>
    <mergeCell ref="B11:D11"/>
    <mergeCell ref="A18:A19"/>
    <mergeCell ref="D18:E18"/>
    <mergeCell ref="B10:D10"/>
  </mergeCells>
  <dataValidations disablePrompts="1" count="3">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 allowBlank="1" showInputMessage="1" showErrorMessage="1" error="Допускается ввод не более 900 символов!" sqref="M22">
      <formula1>900</formula1>
    </dataValidation>
    <dataValidation type="list" showInputMessage="1" showErrorMessage="1" errorTitle="Ошибка" error="Выберите значение из списка" prompt="Выберите значение из списка" sqref="I22">
      <formula1>DESCRIPTION_TERRITORY</formula1>
    </dataValidation>
  </dataValidations>
  <pageMargins left="0.7" right="0.7" top="0.75" bottom="0.75" header="0.3" footer="0.3"/>
  <pageSetup paperSize="9" orientation="portrait" verticalDpi="1200"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2"/>
  <dimension ref="A1:U20"/>
  <sheetViews>
    <sheetView showGridLines="0" topLeftCell="C4" zoomScaleNormal="100" workbookViewId="0"/>
  </sheetViews>
  <sheetFormatPr defaultColWidth="10.5703125" defaultRowHeight="15"/>
  <cols>
    <col min="1" max="1" width="9.140625" style="32" hidden="1" customWidth="1"/>
    <col min="2" max="2" width="9.140625" style="18" hidden="1" customWidth="1"/>
    <col min="3" max="3" width="3.7109375" style="37" customWidth="1"/>
    <col min="4" max="4" width="9.7109375" style="18" customWidth="1"/>
    <col min="5" max="5" width="37.7109375" style="18" customWidth="1"/>
    <col min="6" max="6" width="66.85546875" style="18" customWidth="1"/>
    <col min="7" max="7" width="116" style="18" customWidth="1"/>
    <col min="8" max="8" width="93.42578125" style="180" customWidth="1"/>
    <col min="9" max="17" width="10.5703125" style="18"/>
    <col min="18" max="18" width="10.5703125" style="239"/>
    <col min="19" max="16384" width="10.5703125" style="18"/>
  </cols>
  <sheetData>
    <row r="1" spans="3:21" s="180" customFormat="1" ht="15" hidden="1" customHeight="1">
      <c r="C1" s="227"/>
      <c r="G1" s="180">
        <v>4</v>
      </c>
      <c r="R1" s="240"/>
    </row>
    <row r="2" spans="3:21" s="180" customFormat="1" ht="15" hidden="1" customHeight="1">
      <c r="C2" s="227"/>
      <c r="R2" s="240"/>
    </row>
    <row r="3" spans="3:21" s="180" customFormat="1" ht="15" hidden="1" customHeight="1">
      <c r="C3" s="227"/>
      <c r="R3" s="240"/>
    </row>
    <row r="4" spans="3:21" ht="11.25" customHeight="1">
      <c r="C4" s="71"/>
      <c r="D4" s="72"/>
      <c r="E4" s="72"/>
      <c r="F4" s="72"/>
      <c r="G4" s="72"/>
    </row>
    <row r="5" spans="3:21">
      <c r="C5" s="71"/>
      <c r="D5" s="451" t="s">
        <v>267</v>
      </c>
      <c r="E5" s="451"/>
      <c r="F5" s="451"/>
      <c r="G5" s="451"/>
      <c r="H5" s="229"/>
    </row>
    <row r="6" spans="3:21" ht="15" customHeight="1">
      <c r="C6" s="71"/>
      <c r="D6" s="452" t="str">
        <f>IF(org=0,"Не определено",org)</f>
        <v>АО "ОЭЗ ППТ "Алабуга"</v>
      </c>
      <c r="E6" s="452"/>
      <c r="F6" s="452"/>
      <c r="G6" s="452"/>
      <c r="H6" s="229"/>
    </row>
    <row r="7" spans="3:21" s="362" customFormat="1">
      <c r="D7" s="348"/>
      <c r="E7" s="309"/>
      <c r="F7" s="309"/>
      <c r="G7" s="309"/>
      <c r="U7" s="246"/>
    </row>
    <row r="8" spans="3:21" s="56" customFormat="1">
      <c r="C8" s="119">
        <v>22</v>
      </c>
      <c r="D8" s="453" t="s">
        <v>247</v>
      </c>
      <c r="E8" s="454"/>
      <c r="F8" s="454"/>
      <c r="G8" s="455"/>
      <c r="U8" s="251"/>
    </row>
    <row r="9" spans="3:21" ht="11.25" customHeight="1">
      <c r="D9" s="456" t="s">
        <v>236</v>
      </c>
      <c r="E9" s="456"/>
      <c r="F9" s="456"/>
      <c r="G9" s="457" t="s">
        <v>237</v>
      </c>
    </row>
    <row r="10" spans="3:21" ht="11.25" customHeight="1">
      <c r="D10" s="371" t="s">
        <v>25</v>
      </c>
      <c r="E10" s="326" t="s">
        <v>261</v>
      </c>
      <c r="F10" s="327" t="s">
        <v>226</v>
      </c>
      <c r="G10" s="458"/>
    </row>
    <row r="11" spans="3:21" ht="12" customHeight="1">
      <c r="D11" s="344" t="s">
        <v>26</v>
      </c>
      <c r="E11" s="328">
        <v>2</v>
      </c>
      <c r="F11" s="329">
        <v>3</v>
      </c>
      <c r="G11" s="330">
        <v>4</v>
      </c>
    </row>
    <row r="12" spans="3:21">
      <c r="D12" s="323">
        <v>1</v>
      </c>
      <c r="E12" s="332" t="s">
        <v>268</v>
      </c>
      <c r="F12" s="356" t="str">
        <f>IF(form_up_date="","",form_up_date)</f>
        <v>18.07.2022</v>
      </c>
      <c r="G12" s="358" t="s">
        <v>269</v>
      </c>
    </row>
    <row r="13" spans="3:21" ht="45">
      <c r="D13" s="323" t="s">
        <v>280</v>
      </c>
      <c r="E13" s="332" t="s">
        <v>270</v>
      </c>
      <c r="F13" s="356" t="s">
        <v>2950</v>
      </c>
      <c r="G13" s="333" t="s">
        <v>342</v>
      </c>
    </row>
    <row r="14" spans="3:21" ht="33.75">
      <c r="D14" s="323" t="s">
        <v>281</v>
      </c>
      <c r="E14" s="332" t="s">
        <v>271</v>
      </c>
      <c r="F14" s="356" t="s">
        <v>2947</v>
      </c>
      <c r="G14" s="358" t="s">
        <v>272</v>
      </c>
    </row>
    <row r="15" spans="3:21" ht="22.5">
      <c r="D15" s="323" t="s">
        <v>282</v>
      </c>
      <c r="E15" s="332" t="s">
        <v>273</v>
      </c>
      <c r="F15" s="357" t="s">
        <v>274</v>
      </c>
      <c r="G15" s="333"/>
    </row>
    <row r="16" spans="3:21">
      <c r="D16" s="331" t="str">
        <f>D15&amp;".1"</f>
        <v>4.1.1</v>
      </c>
      <c r="E16" s="334" t="s">
        <v>3</v>
      </c>
      <c r="F16" s="356" t="str">
        <f>IF(region_name="","",region_name)</f>
        <v>Республика Татарстан</v>
      </c>
      <c r="G16" s="358" t="s">
        <v>275</v>
      </c>
    </row>
    <row r="17" spans="4:7" ht="22.5">
      <c r="D17" s="323" t="s">
        <v>283</v>
      </c>
      <c r="E17" s="335" t="s">
        <v>276</v>
      </c>
      <c r="F17" s="356" t="s">
        <v>1837</v>
      </c>
      <c r="G17" s="360" t="s">
        <v>277</v>
      </c>
    </row>
    <row r="18" spans="4:7" ht="56.25">
      <c r="D18" s="323" t="s">
        <v>284</v>
      </c>
      <c r="E18" s="336" t="s">
        <v>278</v>
      </c>
      <c r="F18" s="356" t="s">
        <v>2951</v>
      </c>
      <c r="G18" s="343" t="s">
        <v>341</v>
      </c>
    </row>
    <row r="19" spans="4:7">
      <c r="D19" s="337"/>
      <c r="E19" s="338"/>
      <c r="F19" s="339"/>
      <c r="G19" s="340"/>
    </row>
    <row r="20" spans="4:7">
      <c r="D20" s="341"/>
      <c r="E20" s="450" t="s">
        <v>279</v>
      </c>
      <c r="F20" s="450"/>
      <c r="G20" s="342"/>
    </row>
  </sheetData>
  <sheetProtection algorithmName="SHA-512" hashValue="Pa57sl4HorECRsbMRIUNbt7BTh/j51vp9U1jkUw78WIxhpGmMzz3PsmUqQImBnf79OQczRe94+9hOkHXfCptUg==" saltValue="gxxf0GhjXj8ABVHv5PzVeQ==" spinCount="100000" sheet="1" objects="1" scenarios="1" formatColumns="0" formatRows="0"/>
  <mergeCells count="6">
    <mergeCell ref="E20:F20"/>
    <mergeCell ref="D5:G5"/>
    <mergeCell ref="D6:G6"/>
    <mergeCell ref="D8:G8"/>
    <mergeCell ref="D9:F9"/>
    <mergeCell ref="G9:G10"/>
  </mergeCells>
  <dataValidations count="1">
    <dataValidation type="textLength" operator="lessThanOrEqual" allowBlank="1" showInputMessage="1" showErrorMessage="1" errorTitle="Ошибка" error="Допускается ввод не более 900 символов!" sqref="G19:G20">
      <formula1>900</formula1>
    </dataValidation>
  </dataValidations>
  <pageMargins left="0.7" right="0.7" top="0.75" bottom="0.75" header="0.3" footer="0.3"/>
  <pageSetup paperSize="9" orientation="portrait" horizontalDpi="4294967293" verticalDpi="0"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01">
    <pageSetUpPr fitToPage="1"/>
  </sheetPr>
  <dimension ref="A1:R18"/>
  <sheetViews>
    <sheetView showGridLines="0" topLeftCell="C4" zoomScaleNormal="100" workbookViewId="0">
      <selection activeCell="G23" sqref="G23"/>
    </sheetView>
  </sheetViews>
  <sheetFormatPr defaultColWidth="10.5703125" defaultRowHeight="15"/>
  <cols>
    <col min="1" max="1" width="9.140625" style="32" hidden="1" customWidth="1"/>
    <col min="2" max="2" width="9.140625" style="18" hidden="1" customWidth="1"/>
    <col min="3" max="3" width="4.7109375" style="37" customWidth="1"/>
    <col min="4" max="4" width="6.28515625" style="18" customWidth="1"/>
    <col min="5" max="5" width="36.7109375" style="18" customWidth="1"/>
    <col min="6" max="6" width="9.5703125" style="18" customWidth="1"/>
    <col min="7" max="7" width="40.7109375" style="18" customWidth="1"/>
    <col min="8" max="8" width="93.42578125" style="180" customWidth="1"/>
    <col min="9" max="17" width="10.5703125" style="18"/>
    <col min="18" max="18" width="10.5703125" style="239"/>
    <col min="19" max="16384" width="10.5703125" style="18"/>
  </cols>
  <sheetData>
    <row r="1" spans="1:18" s="180" customFormat="1" ht="15" hidden="1" customHeight="1">
      <c r="C1" s="227"/>
      <c r="G1" s="180">
        <v>4</v>
      </c>
      <c r="R1" s="240"/>
    </row>
    <row r="2" spans="1:18" ht="67.5" hidden="1">
      <c r="D2" s="323"/>
      <c r="E2" s="354"/>
      <c r="F2" s="174" t="s">
        <v>74</v>
      </c>
      <c r="G2" s="324"/>
      <c r="H2" s="316" t="s">
        <v>266</v>
      </c>
    </row>
    <row r="3" spans="1:18" s="180" customFormat="1" ht="15" hidden="1" customHeight="1">
      <c r="C3" s="227"/>
      <c r="R3" s="240"/>
    </row>
    <row r="4" spans="1:18" ht="11.25" customHeight="1">
      <c r="C4" s="71"/>
      <c r="D4" s="72"/>
      <c r="E4" s="72"/>
      <c r="F4" s="72"/>
      <c r="G4" s="72"/>
    </row>
    <row r="5" spans="1:18" ht="36.75" customHeight="1">
      <c r="C5" s="71"/>
      <c r="D5" s="451"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5" s="451"/>
      <c r="F5" s="451"/>
      <c r="G5" s="451"/>
      <c r="H5" s="229"/>
    </row>
    <row r="6" spans="1:18" ht="15" customHeight="1">
      <c r="C6" s="71"/>
      <c r="D6" s="452" t="str">
        <f>IF(org=0,"Не определено",org)</f>
        <v>АО "ОЭЗ ППТ "Алабуга"</v>
      </c>
      <c r="E6" s="452"/>
      <c r="F6" s="452"/>
      <c r="G6" s="452"/>
      <c r="H6" s="229"/>
    </row>
    <row r="7" spans="1:18" ht="11.25" customHeight="1">
      <c r="C7" s="71"/>
      <c r="D7" s="72"/>
      <c r="E7" s="72"/>
      <c r="F7" s="72"/>
      <c r="G7" s="229">
        <v>22</v>
      </c>
    </row>
    <row r="8" spans="1:18" ht="135">
      <c r="C8" s="71"/>
      <c r="D8" s="406" t="s">
        <v>25</v>
      </c>
      <c r="E8" s="460" t="s">
        <v>261</v>
      </c>
      <c r="F8" s="460" t="s">
        <v>160</v>
      </c>
      <c r="G8" s="318" t="s">
        <v>2949</v>
      </c>
      <c r="H8" s="459" t="s">
        <v>237</v>
      </c>
    </row>
    <row r="9" spans="1:18" ht="21" customHeight="1">
      <c r="C9" s="71"/>
      <c r="D9" s="406"/>
      <c r="E9" s="460"/>
      <c r="F9" s="460"/>
      <c r="G9" s="319" t="s">
        <v>226</v>
      </c>
      <c r="H9" s="456"/>
    </row>
    <row r="10" spans="1:18" ht="11.25" hidden="1" customHeight="1">
      <c r="C10" s="71"/>
      <c r="D10" s="74" t="s">
        <v>26</v>
      </c>
      <c r="E10" s="74" t="s">
        <v>0</v>
      </c>
      <c r="F10" s="74" t="s">
        <v>1</v>
      </c>
      <c r="G10" s="228" t="str">
        <f>G1&amp;".1"</f>
        <v>4.1</v>
      </c>
      <c r="H10" s="316"/>
    </row>
    <row r="11" spans="1:18" ht="22.5">
      <c r="A11" s="18"/>
      <c r="C11" s="39"/>
      <c r="D11" s="174">
        <v>1</v>
      </c>
      <c r="E11" s="225" t="s">
        <v>161</v>
      </c>
      <c r="F11" s="174" t="s">
        <v>258</v>
      </c>
      <c r="G11" s="320">
        <v>0</v>
      </c>
      <c r="H11" s="316" t="s">
        <v>262</v>
      </c>
    </row>
    <row r="12" spans="1:18" ht="22.5">
      <c r="A12" s="18"/>
      <c r="C12" s="39"/>
      <c r="D12" s="174">
        <v>2</v>
      </c>
      <c r="E12" s="226" t="s">
        <v>162</v>
      </c>
      <c r="F12" s="174" t="s">
        <v>258</v>
      </c>
      <c r="G12" s="320">
        <v>0</v>
      </c>
      <c r="H12" s="316" t="s">
        <v>263</v>
      </c>
    </row>
    <row r="13" spans="1:18" ht="22.5">
      <c r="A13" s="18"/>
      <c r="C13" s="39"/>
      <c r="D13" s="174">
        <v>3</v>
      </c>
      <c r="E13" s="226" t="s">
        <v>172</v>
      </c>
      <c r="F13" s="174" t="s">
        <v>258</v>
      </c>
      <c r="G13" s="320">
        <v>0</v>
      </c>
      <c r="H13" s="316" t="s">
        <v>264</v>
      </c>
    </row>
    <row r="14" spans="1:18" ht="45">
      <c r="A14" s="18"/>
      <c r="C14" s="39"/>
      <c r="D14" s="174">
        <v>4</v>
      </c>
      <c r="E14" s="226" t="s">
        <v>257</v>
      </c>
      <c r="F14" s="174" t="s">
        <v>274</v>
      </c>
      <c r="G14" s="351"/>
      <c r="H14" s="316" t="s">
        <v>265</v>
      </c>
    </row>
    <row r="15" spans="1:18" ht="90">
      <c r="A15" s="18"/>
      <c r="C15" s="39"/>
      <c r="D15" s="174">
        <v>5</v>
      </c>
      <c r="E15" s="226" t="s">
        <v>259</v>
      </c>
      <c r="F15" s="174" t="s">
        <v>74</v>
      </c>
      <c r="G15" s="321">
        <f>SUM(G16:G18)</f>
        <v>0</v>
      </c>
      <c r="H15" s="316" t="s">
        <v>349</v>
      </c>
    </row>
    <row r="16" spans="1:18" ht="15" hidden="1" customHeight="1">
      <c r="D16" s="72" t="s">
        <v>260</v>
      </c>
      <c r="E16" s="224"/>
      <c r="F16" s="72"/>
      <c r="G16" s="72"/>
    </row>
    <row r="17" spans="1:18" ht="67.5">
      <c r="C17" s="154"/>
      <c r="D17" s="323" t="s">
        <v>292</v>
      </c>
      <c r="E17" s="353" t="s">
        <v>2952</v>
      </c>
      <c r="F17" s="174" t="s">
        <v>74</v>
      </c>
      <c r="G17" s="324">
        <v>0</v>
      </c>
      <c r="H17" s="316" t="s">
        <v>266</v>
      </c>
    </row>
    <row r="18" spans="1:18" ht="11.25">
      <c r="A18" s="18"/>
      <c r="C18" s="18"/>
      <c r="D18" s="274"/>
      <c r="E18" s="182" t="s">
        <v>208</v>
      </c>
      <c r="F18" s="317"/>
      <c r="G18" s="317"/>
      <c r="H18" s="322"/>
      <c r="R18" s="18"/>
    </row>
  </sheetData>
  <sheetProtection algorithmName="SHA-512" hashValue="GidCwNEjULAXqjryC1AmI/6XZnRk0K2gHp2X11iixEkhTUJN6ZxFXcCuZLDONlJEpbcvk5ujNIQTgz8JrTqAKw==" saltValue="CRng10jd6DkwUi4FEwBIEg==" spinCount="100000" sheet="1" objects="1" scenarios="1" formatColumns="0" formatRows="0"/>
  <mergeCells count="6">
    <mergeCell ref="H8:H9"/>
    <mergeCell ref="D5:G5"/>
    <mergeCell ref="D6:G6"/>
    <mergeCell ref="D8:D9"/>
    <mergeCell ref="E8:E9"/>
    <mergeCell ref="F8:F9"/>
  </mergeCells>
  <dataValidations count="4">
    <dataValidation type="textLength" operator="lessThanOrEqual" allowBlank="1" showInputMessage="1" showErrorMessage="1" errorTitle="Ошибка" error="Допускается ввод не более 900 символов!" sqref="G14 E2 E17">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1 E8"/>
    <dataValidation type="whole" allowBlank="1" showErrorMessage="1" errorTitle="Ошибка" error="Допускается ввод только неотрицательных целых чисел!" sqref="G11:G13">
      <formula1>0</formula1>
      <formula2>9.99999999999999E+23</formula2>
    </dataValidation>
    <dataValidation type="decimal" allowBlank="1" showErrorMessage="1" errorTitle="Ошибка" error="Допускается ввод только неотрицательных чисел!" sqref="G2 G17">
      <formula1>0</formula1>
      <formula2>9.99999999999999E+23</formula2>
    </dataValidation>
  </dataValidations>
  <printOptions horizontalCentered="1" verticalCentered="1"/>
  <pageMargins left="0" right="0" top="0" bottom="0" header="0" footer="0.78740157480314965"/>
  <pageSetup paperSize="9" scale="93" fitToHeight="0" orientation="portrait" blackAndWhite="1"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4">
    <pageSetUpPr fitToPage="1"/>
  </sheetPr>
  <dimension ref="A1:U16"/>
  <sheetViews>
    <sheetView showGridLines="0" topLeftCell="C6" zoomScaleNormal="100" workbookViewId="0"/>
  </sheetViews>
  <sheetFormatPr defaultRowHeight="15"/>
  <cols>
    <col min="1" max="2" width="9.140625" style="7" hidden="1" customWidth="1"/>
    <col min="3" max="3" width="3.7109375" style="42" customWidth="1"/>
    <col min="4" max="4" width="6.28515625" style="7" customWidth="1"/>
    <col min="5" max="5" width="73.7109375" style="7" customWidth="1"/>
    <col min="6" max="20" width="9.140625" style="7"/>
    <col min="21" max="21" width="9.140625" style="249"/>
    <col min="22" max="16384" width="9.140625" style="7"/>
  </cols>
  <sheetData>
    <row r="1" spans="3:21" s="78" customFormat="1" hidden="1">
      <c r="C1" s="77"/>
      <c r="U1" s="248"/>
    </row>
    <row r="2" spans="3:21" s="78" customFormat="1" hidden="1">
      <c r="C2" s="77"/>
      <c r="U2" s="248"/>
    </row>
    <row r="3" spans="3:21" s="78" customFormat="1" hidden="1">
      <c r="C3" s="77"/>
      <c r="U3" s="248"/>
    </row>
    <row r="4" spans="3:21" s="78" customFormat="1" hidden="1">
      <c r="C4" s="77"/>
      <c r="U4" s="248"/>
    </row>
    <row r="5" spans="3:21" s="78" customFormat="1" hidden="1">
      <c r="C5" s="77"/>
      <c r="U5" s="248"/>
    </row>
    <row r="6" spans="3:21" s="78" customFormat="1" ht="10.5" customHeight="1">
      <c r="C6" s="79"/>
      <c r="D6" s="80"/>
      <c r="E6" s="80"/>
      <c r="U6" s="248"/>
    </row>
    <row r="7" spans="3:21" s="78" customFormat="1" ht="20.100000000000001" customHeight="1">
      <c r="C7" s="79"/>
      <c r="D7" s="461" t="s">
        <v>163</v>
      </c>
      <c r="E7" s="461"/>
      <c r="U7" s="248"/>
    </row>
    <row r="8" spans="3:21" s="78" customFormat="1" ht="15" customHeight="1">
      <c r="C8" s="79"/>
      <c r="D8" s="462" t="str">
        <f>IF(org=0,"Не определено",org)</f>
        <v>АО "ОЭЗ ППТ "Алабуга"</v>
      </c>
      <c r="E8" s="462"/>
      <c r="U8" s="248"/>
    </row>
    <row r="9" spans="3:21" s="78" customFormat="1" ht="6.95" customHeight="1">
      <c r="C9" s="79"/>
      <c r="D9" s="80"/>
      <c r="E9" s="80"/>
      <c r="U9" s="248"/>
    </row>
    <row r="10" spans="3:21" s="78" customFormat="1" ht="22.5" customHeight="1">
      <c r="C10" s="79"/>
      <c r="D10" s="49" t="s">
        <v>25</v>
      </c>
      <c r="E10" s="48" t="s">
        <v>121</v>
      </c>
      <c r="U10" s="248"/>
    </row>
    <row r="11" spans="3:21" s="78" customFormat="1" ht="11.25" customHeight="1">
      <c r="C11" s="79"/>
      <c r="D11" s="74" t="s">
        <v>26</v>
      </c>
      <c r="E11" s="74" t="s">
        <v>0</v>
      </c>
      <c r="U11" s="248"/>
    </row>
    <row r="12" spans="3:21" s="78" customFormat="1" ht="15" hidden="1" customHeight="1">
      <c r="C12" s="79"/>
      <c r="D12" s="81">
        <v>0</v>
      </c>
      <c r="E12" s="50"/>
      <c r="U12" s="248"/>
    </row>
    <row r="13" spans="3:21" s="78" customFormat="1" ht="14.1" customHeight="1">
      <c r="C13" s="82"/>
      <c r="D13" s="81">
        <v>1</v>
      </c>
      <c r="E13" s="51"/>
      <c r="U13" s="248"/>
    </row>
    <row r="14" spans="3:21" s="78" customFormat="1" ht="15" customHeight="1">
      <c r="C14" s="79"/>
      <c r="D14" s="87"/>
      <c r="E14" s="88" t="s">
        <v>173</v>
      </c>
      <c r="U14" s="248"/>
    </row>
    <row r="15" spans="3:21" s="78" customFormat="1" ht="11.25" customHeight="1">
      <c r="C15" s="77"/>
      <c r="U15" s="248"/>
    </row>
    <row r="16" spans="3:21" s="78" customFormat="1">
      <c r="C16" s="77"/>
      <c r="D16" s="151"/>
      <c r="E16" s="83"/>
      <c r="F16" s="83"/>
      <c r="G16" s="84"/>
      <c r="H16" s="84"/>
      <c r="I16" s="84"/>
      <c r="U16" s="248"/>
    </row>
  </sheetData>
  <sheetProtection algorithmName="SHA-512" hashValue="dowMpE38noRLoXk3DyudZvTZ22NTJYjs9gUbt16lryWknauP1DpYDoqq3TrUDAjv2uv3eIA1FRcc73BjmQXpVA==" saltValue="rOywxXkbqCm/Qz9tNF7S3w==" spinCount="100000" sheet="1" objects="1" scenarios="1" formatColumns="0" formatRows="0"/>
  <mergeCells count="2">
    <mergeCell ref="D7:E7"/>
    <mergeCell ref="D8:E8"/>
  </mergeCells>
  <dataValidations count="1">
    <dataValidation type="textLength" operator="lessThanOrEqual" allowBlank="1" showInputMessage="1" showErrorMessage="1" errorTitle="Ошибка" error="Допускается ввод не более 900 символов!" sqref="E12:E13">
      <formula1>900</formula1>
    </dataValidation>
  </dataValidations>
  <hyperlinks>
    <hyperlink ref="H11" location="'Ссылки на публикации'!$H$11" tooltip="Кликните по гиперссылке, чтобы перейти на сайт организации или отредактировать её" display="апренрнер"/>
    <hyperlink ref="I11" location="'Ссылки на публикации'!$I$11" tooltip="Кликните по гиперссылке, чтобы перейти на сайт организации или отредактировать её" display="екркерекрер"/>
    <hyperlink ref="H13" location="'Ссылки на публикации'!$H$13" tooltip="Кликните по гиперссылке, чтобы перейти на сайт организации или отредактировать её" display="керкеркерр"/>
    <hyperlink ref="I13" location="'Ссылки на публикации'!$I$13" tooltip="Кликните по гиперссылке, чтобы перейти на сайт организации или отредактировать её" display="керкеркркеркер"/>
  </hyperlinks>
  <printOptions horizontalCentered="1"/>
  <pageMargins left="0.24000000000000002" right="0.24000000000000002" top="0.24000000000000002" bottom="0.24000000000000002" header="0.24000000000000002" footer="0.24000000000000002"/>
  <pageSetup paperSize="9"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03">
    <pageSetUpPr fitToPage="1"/>
  </sheetPr>
  <dimension ref="A1:N15"/>
  <sheetViews>
    <sheetView showGridLines="0" topLeftCell="C4" zoomScaleNormal="100" workbookViewId="0"/>
  </sheetViews>
  <sheetFormatPr defaultRowHeight="14.25"/>
  <cols>
    <col min="1" max="1" width="9.140625" style="259" hidden="1" customWidth="1"/>
    <col min="2" max="2" width="9.140625" style="260" hidden="1" customWidth="1"/>
    <col min="3" max="3" width="3.7109375" style="261" customWidth="1"/>
    <col min="4" max="4" width="7" style="262" bestFit="1" customWidth="1"/>
    <col min="5" max="5" width="11.28515625" style="262" customWidth="1"/>
    <col min="6" max="6" width="41" style="262" customWidth="1"/>
    <col min="7" max="7" width="18" style="262" customWidth="1"/>
    <col min="8" max="8" width="13.140625" style="262" customWidth="1"/>
    <col min="9" max="9" width="11.42578125" style="262" customWidth="1"/>
    <col min="10" max="10" width="42.140625" style="262" customWidth="1"/>
    <col min="11" max="11" width="115.7109375" style="262" customWidth="1"/>
    <col min="12" max="12" width="3.7109375" style="262" customWidth="1"/>
    <col min="13" max="16384" width="9.140625" style="262"/>
  </cols>
  <sheetData>
    <row r="1" spans="1:14" hidden="1"/>
    <row r="2" spans="1:14" hidden="1"/>
    <row r="3" spans="1:14" hidden="1"/>
    <row r="4" spans="1:14" ht="3" customHeight="1"/>
    <row r="5" spans="1:14" s="18" customFormat="1" ht="22.5">
      <c r="A5" s="32"/>
      <c r="C5" s="39"/>
      <c r="D5" s="466" t="s">
        <v>235</v>
      </c>
      <c r="E5" s="466"/>
      <c r="F5" s="466"/>
      <c r="G5" s="466"/>
      <c r="H5" s="466"/>
      <c r="I5" s="466"/>
      <c r="J5" s="466"/>
      <c r="K5" s="263"/>
    </row>
    <row r="6" spans="1:14" s="285" customFormat="1" ht="3" hidden="1" customHeight="1">
      <c r="A6" s="281"/>
      <c r="B6" s="282"/>
      <c r="C6" s="283"/>
      <c r="D6" s="284"/>
      <c r="E6" s="284"/>
      <c r="G6" s="284"/>
      <c r="H6" s="284"/>
      <c r="I6" s="284"/>
      <c r="J6" s="284"/>
      <c r="K6" s="284"/>
    </row>
    <row r="7" spans="1:14" s="281" customFormat="1" ht="3" customHeight="1">
      <c r="B7" s="282"/>
      <c r="C7" s="283"/>
      <c r="D7" s="286"/>
      <c r="E7" s="286"/>
      <c r="G7" s="286"/>
      <c r="H7" s="286"/>
      <c r="I7" s="286"/>
      <c r="J7" s="286"/>
      <c r="K7" s="286"/>
      <c r="L7" s="287"/>
    </row>
    <row r="8" spans="1:14" s="285" customFormat="1">
      <c r="A8" s="281"/>
      <c r="B8" s="282"/>
      <c r="C8" s="283"/>
      <c r="D8" s="467" t="s">
        <v>236</v>
      </c>
      <c r="E8" s="467"/>
      <c r="F8" s="467"/>
      <c r="G8" s="467"/>
      <c r="H8" s="467"/>
      <c r="I8" s="467"/>
      <c r="J8" s="467"/>
      <c r="K8" s="467" t="s">
        <v>237</v>
      </c>
    </row>
    <row r="9" spans="1:14" s="285" customFormat="1">
      <c r="A9" s="281"/>
      <c r="B9" s="282"/>
      <c r="C9" s="283"/>
      <c r="D9" s="467" t="s">
        <v>25</v>
      </c>
      <c r="E9" s="467" t="s">
        <v>238</v>
      </c>
      <c r="F9" s="467"/>
      <c r="G9" s="467" t="s">
        <v>239</v>
      </c>
      <c r="H9" s="467"/>
      <c r="I9" s="467"/>
      <c r="J9" s="467"/>
      <c r="K9" s="467"/>
    </row>
    <row r="10" spans="1:14" s="285" customFormat="1" ht="22.5">
      <c r="A10" s="281"/>
      <c r="B10" s="282"/>
      <c r="C10" s="283"/>
      <c r="D10" s="467"/>
      <c r="E10" s="257" t="s">
        <v>240</v>
      </c>
      <c r="F10" s="257" t="s">
        <v>149</v>
      </c>
      <c r="G10" s="257" t="s">
        <v>149</v>
      </c>
      <c r="H10" s="257" t="s">
        <v>240</v>
      </c>
      <c r="I10" s="257" t="s">
        <v>241</v>
      </c>
      <c r="J10" s="257" t="s">
        <v>242</v>
      </c>
      <c r="K10" s="467"/>
    </row>
    <row r="11" spans="1:14" s="285" customFormat="1" ht="12" customHeight="1">
      <c r="A11" s="281"/>
      <c r="B11" s="282"/>
      <c r="C11" s="283"/>
      <c r="D11" s="74" t="s">
        <v>26</v>
      </c>
      <c r="E11" s="74" t="s">
        <v>0</v>
      </c>
      <c r="F11" s="74" t="s">
        <v>1</v>
      </c>
      <c r="G11" s="74" t="s">
        <v>2</v>
      </c>
      <c r="H11" s="74" t="s">
        <v>12</v>
      </c>
      <c r="I11" s="74" t="s">
        <v>13</v>
      </c>
      <c r="J11" s="74" t="s">
        <v>31</v>
      </c>
      <c r="K11" s="74" t="s">
        <v>32</v>
      </c>
    </row>
    <row r="12" spans="1:14" s="149" customFormat="1" ht="58.5" customHeight="1">
      <c r="A12" s="264" t="s">
        <v>1</v>
      </c>
      <c r="B12" s="265" t="s">
        <v>145</v>
      </c>
      <c r="C12" s="266"/>
      <c r="D12" s="267" t="s">
        <v>26</v>
      </c>
      <c r="E12" s="268"/>
      <c r="F12" s="269"/>
      <c r="G12" s="269"/>
      <c r="H12" s="269"/>
      <c r="I12" s="270"/>
      <c r="J12" s="271"/>
      <c r="K12" s="463" t="s">
        <v>243</v>
      </c>
      <c r="M12" s="272" t="str">
        <f>IF(ISERROR(INDEX(kind_of_nameforms,MATCH(E12,kind_of_forms,0),1)),"",INDEX(kind_of_nameforms,MATCH(E12,kind_of_forms,0),1))</f>
        <v/>
      </c>
      <c r="N12" s="273"/>
    </row>
    <row r="13" spans="1:14" ht="15" customHeight="1">
      <c r="A13" s="262"/>
      <c r="B13" s="262"/>
      <c r="C13" s="262"/>
      <c r="D13" s="274"/>
      <c r="E13" s="275" t="s">
        <v>173</v>
      </c>
      <c r="F13" s="276"/>
      <c r="G13" s="276"/>
      <c r="H13" s="276"/>
      <c r="I13" s="276"/>
      <c r="J13" s="277"/>
      <c r="K13" s="464"/>
    </row>
    <row r="14" spans="1:14" ht="3" customHeight="1">
      <c r="A14" s="262"/>
      <c r="B14" s="262"/>
      <c r="C14" s="262"/>
    </row>
    <row r="15" spans="1:14" ht="27.75" customHeight="1">
      <c r="E15" s="465" t="s">
        <v>244</v>
      </c>
      <c r="F15" s="465"/>
      <c r="G15" s="465"/>
      <c r="H15" s="465"/>
      <c r="I15" s="465"/>
      <c r="J15" s="465"/>
    </row>
  </sheetData>
  <sheetProtection algorithmName="SHA-512" hashValue="o7S2M/M69Sg4Vbm/gHJ3sLTRil8dsxaqe2lmQW2/A0JbfSVsPSEahXi6So71HaLELHgD57gD9r6E0DnghdlnPw==" saltValue="SmX/XKfXnIRZBGfHIQTsUw==" spinCount="100000" sheet="1" objects="1" scenarios="1" formatColumns="0" formatRows="0"/>
  <mergeCells count="8">
    <mergeCell ref="K12:K13"/>
    <mergeCell ref="E15:J15"/>
    <mergeCell ref="D5:J5"/>
    <mergeCell ref="D8:J8"/>
    <mergeCell ref="K8:K10"/>
    <mergeCell ref="D9:D10"/>
    <mergeCell ref="E9:F9"/>
    <mergeCell ref="G9:J9"/>
  </mergeCells>
  <dataValidations count="4">
    <dataValidation type="list" allowBlank="1" showInputMessage="1" showErrorMessage="1" errorTitle="Ошибка" error="Выберите значение из списка" prompt="Выберите значение из списка" sqref="E12">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2"/>
    <dataValidation type="textLength" operator="lessThanOrEqual" allowBlank="1" showInputMessage="1" showErrorMessage="1" errorTitle="Ошибка" error="Допускается ввод не более 900 символов!" sqref="F12:H12">
      <formula1>900</formula1>
    </dataValidation>
  </dataValidations>
  <printOptions horizontalCentered="1"/>
  <pageMargins left="0.23622047244094491" right="0.23622047244094491" top="0.23622047244094491" bottom="0.23622047244094491" header="0.23622047244094491" footer="0.23622047244094491"/>
  <pageSetup paperSize="9" fitToHeight="0"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omm">
    <pageSetUpPr fitToPage="1"/>
  </sheetPr>
  <dimension ref="A1:L13"/>
  <sheetViews>
    <sheetView showGridLines="0" topLeftCell="C6" zoomScaleNormal="100" workbookViewId="0"/>
  </sheetViews>
  <sheetFormatPr defaultRowHeight="15"/>
  <cols>
    <col min="1" max="2" width="9.140625" style="7" hidden="1" customWidth="1"/>
    <col min="3" max="3" width="3.7109375" style="38" customWidth="1"/>
    <col min="4" max="4" width="6.28515625" style="7" customWidth="1"/>
    <col min="5" max="5" width="94.85546875" style="7" customWidth="1"/>
    <col min="6" max="11" width="9.140625" style="7"/>
    <col min="12" max="12" width="9.140625" style="249"/>
    <col min="13" max="16384" width="9.140625" style="7"/>
  </cols>
  <sheetData>
    <row r="1" spans="3:12" s="78" customFormat="1" hidden="1">
      <c r="C1" s="85"/>
      <c r="L1" s="248"/>
    </row>
    <row r="2" spans="3:12" s="78" customFormat="1" hidden="1">
      <c r="C2" s="85"/>
      <c r="L2" s="248"/>
    </row>
    <row r="3" spans="3:12" s="78" customFormat="1" hidden="1">
      <c r="C3" s="85"/>
      <c r="L3" s="248"/>
    </row>
    <row r="4" spans="3:12" s="78" customFormat="1" hidden="1">
      <c r="C4" s="85"/>
      <c r="L4" s="248"/>
    </row>
    <row r="5" spans="3:12" s="78" customFormat="1" hidden="1">
      <c r="C5" s="85"/>
      <c r="L5" s="248"/>
    </row>
    <row r="6" spans="3:12" s="78" customFormat="1" ht="10.5" customHeight="1">
      <c r="C6" s="86"/>
      <c r="D6" s="80"/>
      <c r="E6" s="80"/>
      <c r="L6" s="248"/>
    </row>
    <row r="7" spans="3:12" s="78" customFormat="1" ht="20.100000000000001" customHeight="1">
      <c r="C7" s="86"/>
      <c r="D7" s="468" t="s">
        <v>6</v>
      </c>
      <c r="E7" s="468"/>
      <c r="L7" s="248"/>
    </row>
    <row r="8" spans="3:12" s="78" customFormat="1" ht="15" customHeight="1">
      <c r="C8" s="86"/>
      <c r="D8" s="462" t="str">
        <f>IF(org=0,"Не определено",org)</f>
        <v>АО "ОЭЗ ППТ "Алабуга"</v>
      </c>
      <c r="E8" s="462"/>
      <c r="L8" s="248"/>
    </row>
    <row r="9" spans="3:12" s="78" customFormat="1" ht="6.95" customHeight="1">
      <c r="C9" s="86"/>
      <c r="D9" s="80"/>
      <c r="E9" s="80"/>
      <c r="L9" s="248"/>
    </row>
    <row r="10" spans="3:12" s="78" customFormat="1" ht="22.5" customHeight="1">
      <c r="C10" s="86"/>
      <c r="D10" s="49" t="s">
        <v>25</v>
      </c>
      <c r="E10" s="48" t="s">
        <v>29</v>
      </c>
      <c r="L10" s="248"/>
    </row>
    <row r="11" spans="3:12" s="78" customFormat="1" ht="11.25" customHeight="1">
      <c r="C11" s="86"/>
      <c r="D11" s="74" t="s">
        <v>26</v>
      </c>
      <c r="E11" s="74" t="s">
        <v>0</v>
      </c>
      <c r="L11" s="248"/>
    </row>
    <row r="12" spans="3:12" s="78" customFormat="1" ht="15" hidden="1" customHeight="1">
      <c r="C12" s="86"/>
      <c r="D12" s="81">
        <v>0</v>
      </c>
      <c r="E12" s="50"/>
      <c r="L12" s="248"/>
    </row>
    <row r="13" spans="3:12" s="78" customFormat="1" ht="15" customHeight="1">
      <c r="C13" s="86"/>
      <c r="D13" s="87"/>
      <c r="E13" s="88" t="s">
        <v>30</v>
      </c>
      <c r="L13" s="248"/>
    </row>
  </sheetData>
  <sheetProtection algorithmName="SHA-512" hashValue="xhIcldOKHo7BskUbWr146sCUa+QqsHIMq2SdFowfDtiy0/0cxcuz6kBopIWvBiYyqR9nW6HhMyB8OvjHJrQNeg==" saltValue="GQCvTlYAESfeukyEgYntHw==" spinCount="100000" sheet="1" objects="1" scenarios="1" formatColumns="0" formatRows="0"/>
  <mergeCells count="2">
    <mergeCell ref="D7:E7"/>
    <mergeCell ref="D8:E8"/>
  </mergeCells>
  <phoneticPr fontId="9" type="noConversion"/>
  <dataValidations count="1">
    <dataValidation type="textLength" operator="lessThanOrEqual" allowBlank="1" showInputMessage="1" showErrorMessage="1" errorTitle="Ошибка" error="Допускается ввод не более 900 символов!" sqref="E12">
      <formula1>900</formula1>
    </dataValidation>
  </dataValidations>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Check"/>
  <dimension ref="B1:E4"/>
  <sheetViews>
    <sheetView showGridLines="0" zoomScaleNormal="100" workbookViewId="0"/>
  </sheetViews>
  <sheetFormatPr defaultRowHeight="11.25"/>
  <cols>
    <col min="1" max="1" width="3.7109375" style="53" customWidth="1"/>
    <col min="2" max="3" width="29.7109375" style="53" customWidth="1"/>
    <col min="4" max="4" width="80.7109375" style="53" customWidth="1"/>
    <col min="5" max="5" width="17.7109375" style="53" customWidth="1"/>
    <col min="6" max="16384" width="9.140625" style="53"/>
  </cols>
  <sheetData>
    <row r="1" spans="2:5" ht="10.5" customHeight="1"/>
    <row r="2" spans="2:5" ht="20.100000000000001" customHeight="1">
      <c r="B2" s="469" t="s">
        <v>7</v>
      </c>
      <c r="C2" s="469"/>
      <c r="D2" s="469"/>
      <c r="E2" s="469"/>
    </row>
    <row r="3" spans="2:5" ht="6.95" customHeight="1"/>
    <row r="4" spans="2:5" ht="21.75" customHeight="1">
      <c r="B4" s="192" t="s">
        <v>118</v>
      </c>
      <c r="C4" s="192" t="s">
        <v>119</v>
      </c>
      <c r="D4" s="192" t="s">
        <v>24</v>
      </c>
      <c r="E4" s="191" t="s">
        <v>16</v>
      </c>
    </row>
  </sheetData>
  <sheetProtection password="FA9C" sheet="1" objects="1" scenarios="1" formatColumns="0" formatRows="0" autoFilter="0"/>
  <autoFilter ref="B4:E4"/>
  <mergeCells count="1">
    <mergeCell ref="B2:E2"/>
  </mergeCells>
  <phoneticPr fontId="9" type="noConversion"/>
  <pageMargins left="0.75" right="0.75" top="1" bottom="1" header="0.5" footer="0.5"/>
  <pageSetup paperSize="9" orientation="portrait" verticalDpi="2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Reestr">
    <tabColor indexed="47"/>
  </sheetPr>
  <dimension ref="A1"/>
  <sheetViews>
    <sheetView showGridLines="0" zoomScaleNormal="100" workbookViewId="0"/>
  </sheetViews>
  <sheetFormatPr defaultRowHeight="11.25"/>
  <cols>
    <col min="1" max="16384" width="9.140625" style="149"/>
  </cols>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llSheetsInThisWorkbook">
    <tabColor indexed="47"/>
  </sheetPr>
  <dimension ref="A1:B271"/>
  <sheetViews>
    <sheetView showGridLines="0" zoomScaleNormal="100" workbookViewId="0"/>
  </sheetViews>
  <sheetFormatPr defaultRowHeight="11.25"/>
  <cols>
    <col min="1" max="1" width="36.28515625" style="56" customWidth="1"/>
    <col min="2" max="2" width="21.140625" style="56" customWidth="1"/>
    <col min="3" max="16384" width="9.140625" style="55"/>
  </cols>
  <sheetData>
    <row r="1" spans="1:2">
      <c r="A1" s="1" t="s">
        <v>8</v>
      </c>
      <c r="B1" s="1" t="s">
        <v>9</v>
      </c>
    </row>
    <row r="2" spans="1:2">
      <c r="A2" t="s">
        <v>10</v>
      </c>
      <c r="B2" t="s">
        <v>87</v>
      </c>
    </row>
    <row r="3" spans="1:2">
      <c r="A3" t="s">
        <v>75</v>
      </c>
      <c r="B3" t="s">
        <v>82</v>
      </c>
    </row>
    <row r="4" spans="1:2">
      <c r="A4" t="s">
        <v>11</v>
      </c>
      <c r="B4" t="s">
        <v>77</v>
      </c>
    </row>
    <row r="5" spans="1:2">
      <c r="A5" t="s">
        <v>154</v>
      </c>
      <c r="B5" t="s">
        <v>78</v>
      </c>
    </row>
    <row r="6" spans="1:2">
      <c r="A6" t="s">
        <v>155</v>
      </c>
      <c r="B6" t="s">
        <v>139</v>
      </c>
    </row>
    <row r="7" spans="1:2">
      <c r="A7" t="s">
        <v>247</v>
      </c>
      <c r="B7" t="s">
        <v>81</v>
      </c>
    </row>
    <row r="8" spans="1:2">
      <c r="A8" t="s">
        <v>126</v>
      </c>
      <c r="B8" t="s">
        <v>79</v>
      </c>
    </row>
    <row r="9" spans="1:2">
      <c r="A9" t="s">
        <v>124</v>
      </c>
      <c r="B9" t="s">
        <v>80</v>
      </c>
    </row>
    <row r="10" spans="1:2">
      <c r="A10" t="s">
        <v>289</v>
      </c>
      <c r="B10" t="s">
        <v>89</v>
      </c>
    </row>
    <row r="11" spans="1:2">
      <c r="A11" t="s">
        <v>6</v>
      </c>
      <c r="B11" t="s">
        <v>90</v>
      </c>
    </row>
    <row r="12" spans="1:2">
      <c r="A12" t="s">
        <v>76</v>
      </c>
      <c r="B12" t="s">
        <v>91</v>
      </c>
    </row>
    <row r="13" spans="1:2">
      <c r="A13"/>
      <c r="B13" t="s">
        <v>125</v>
      </c>
    </row>
    <row r="14" spans="1:2">
      <c r="A14"/>
      <c r="B14" t="s">
        <v>290</v>
      </c>
    </row>
    <row r="15" spans="1:2">
      <c r="A15"/>
      <c r="B15" t="s">
        <v>164</v>
      </c>
    </row>
    <row r="16" spans="1:2">
      <c r="A16"/>
      <c r="B16" t="s">
        <v>165</v>
      </c>
    </row>
    <row r="17" spans="1:2">
      <c r="A17"/>
      <c r="B17" t="s">
        <v>138</v>
      </c>
    </row>
    <row r="18" spans="1:2">
      <c r="A18"/>
      <c r="B18" t="s">
        <v>97</v>
      </c>
    </row>
    <row r="19" spans="1:2">
      <c r="A19"/>
      <c r="B19" t="s">
        <v>106</v>
      </c>
    </row>
    <row r="20" spans="1:2">
      <c r="A20"/>
      <c r="B20" t="s">
        <v>111</v>
      </c>
    </row>
    <row r="21" spans="1:2">
      <c r="A21"/>
      <c r="B21" t="s">
        <v>112</v>
      </c>
    </row>
    <row r="22" spans="1:2">
      <c r="A22"/>
      <c r="B22" t="s">
        <v>107</v>
      </c>
    </row>
    <row r="23" spans="1:2">
      <c r="A23"/>
      <c r="B23" t="s">
        <v>127</v>
      </c>
    </row>
    <row r="24" spans="1:2">
      <c r="A24"/>
      <c r="B24" t="s">
        <v>83</v>
      </c>
    </row>
    <row r="25" spans="1:2">
      <c r="A25"/>
      <c r="B25" t="s">
        <v>84</v>
      </c>
    </row>
    <row r="26" spans="1:2">
      <c r="A26"/>
      <c r="B26" t="s">
        <v>85</v>
      </c>
    </row>
    <row r="27" spans="1:2">
      <c r="A27"/>
      <c r="B27" t="s">
        <v>86</v>
      </c>
    </row>
    <row r="28" spans="1:2">
      <c r="A28"/>
      <c r="B28" t="s">
        <v>88</v>
      </c>
    </row>
    <row r="29" spans="1:2">
      <c r="A29"/>
      <c r="B29" t="s">
        <v>92</v>
      </c>
    </row>
    <row r="30" spans="1:2">
      <c r="A30"/>
      <c r="B30" t="s">
        <v>93</v>
      </c>
    </row>
    <row r="31" spans="1:2">
      <c r="A31"/>
      <c r="B31" t="s">
        <v>94</v>
      </c>
    </row>
    <row r="32" spans="1:2">
      <c r="A32"/>
      <c r="B32" t="s">
        <v>95</v>
      </c>
    </row>
    <row r="33" spans="1:2">
      <c r="A33"/>
      <c r="B33" t="s">
        <v>291</v>
      </c>
    </row>
    <row r="34" spans="1:2">
      <c r="A34"/>
      <c r="B34" t="s">
        <v>96</v>
      </c>
    </row>
    <row r="35" spans="1:2">
      <c r="A35"/>
      <c r="B35" t="s">
        <v>205</v>
      </c>
    </row>
    <row r="36" spans="1:2">
      <c r="A36"/>
      <c r="B36" t="s">
        <v>98</v>
      </c>
    </row>
    <row r="37" spans="1:2">
      <c r="A37"/>
      <c r="B37" t="s">
        <v>166</v>
      </c>
    </row>
    <row r="38" spans="1:2">
      <c r="A38"/>
      <c r="B38" t="s">
        <v>129</v>
      </c>
    </row>
    <row r="39" spans="1:2">
      <c r="A39"/>
      <c r="B39" t="s">
        <v>137</v>
      </c>
    </row>
    <row r="40" spans="1:2">
      <c r="A40"/>
      <c r="B40"/>
    </row>
    <row r="41" spans="1:2">
      <c r="A41"/>
      <c r="B41"/>
    </row>
    <row r="42" spans="1:2">
      <c r="A42"/>
      <c r="B42"/>
    </row>
    <row r="43" spans="1:2">
      <c r="A43"/>
      <c r="B43"/>
    </row>
    <row r="44" spans="1:2">
      <c r="A44"/>
      <c r="B44"/>
    </row>
    <row r="45" spans="1:2">
      <c r="A45"/>
      <c r="B45"/>
    </row>
    <row r="46" spans="1:2">
      <c r="A46"/>
      <c r="B46"/>
    </row>
    <row r="47" spans="1:2">
      <c r="A47"/>
      <c r="B47"/>
    </row>
    <row r="48" spans="1:2">
      <c r="A48"/>
      <c r="B48"/>
    </row>
    <row r="49" spans="1:2">
      <c r="A49"/>
      <c r="B49"/>
    </row>
    <row r="50" spans="1:2">
      <c r="A50"/>
      <c r="B50"/>
    </row>
    <row r="51" spans="1:2">
      <c r="A51"/>
      <c r="B51"/>
    </row>
    <row r="52" spans="1:2">
      <c r="A52"/>
      <c r="B52"/>
    </row>
    <row r="53" spans="1:2">
      <c r="A53"/>
      <c r="B53"/>
    </row>
    <row r="54" spans="1:2">
      <c r="A54"/>
      <c r="B54"/>
    </row>
    <row r="55" spans="1:2">
      <c r="A55"/>
      <c r="B55"/>
    </row>
    <row r="56" spans="1:2">
      <c r="A56"/>
      <c r="B56"/>
    </row>
    <row r="57" spans="1:2">
      <c r="A57"/>
      <c r="B57"/>
    </row>
    <row r="58" spans="1:2">
      <c r="A58"/>
      <c r="B58"/>
    </row>
    <row r="59" spans="1:2">
      <c r="A59"/>
      <c r="B59"/>
    </row>
    <row r="60" spans="1:2">
      <c r="A60"/>
      <c r="B60"/>
    </row>
    <row r="61" spans="1:2">
      <c r="A61"/>
      <c r="B61"/>
    </row>
    <row r="62" spans="1:2">
      <c r="A62"/>
      <c r="B62"/>
    </row>
    <row r="63" spans="1:2">
      <c r="A63"/>
      <c r="B63"/>
    </row>
    <row r="64" spans="1:2">
      <c r="A64"/>
      <c r="B64"/>
    </row>
    <row r="65" spans="1:2">
      <c r="A65"/>
      <c r="B65"/>
    </row>
    <row r="66" spans="1:2">
      <c r="A66"/>
      <c r="B66"/>
    </row>
    <row r="67" spans="1:2">
      <c r="A67"/>
      <c r="B67"/>
    </row>
    <row r="68" spans="1:2">
      <c r="A68"/>
      <c r="B68"/>
    </row>
    <row r="69" spans="1:2">
      <c r="A69"/>
      <c r="B69"/>
    </row>
    <row r="70" spans="1:2">
      <c r="A70"/>
      <c r="B70"/>
    </row>
    <row r="71" spans="1:2">
      <c r="A71"/>
      <c r="B71"/>
    </row>
    <row r="72" spans="1:2">
      <c r="A72"/>
      <c r="B72"/>
    </row>
    <row r="73" spans="1:2">
      <c r="A73"/>
      <c r="B73"/>
    </row>
    <row r="74" spans="1:2">
      <c r="A74"/>
      <c r="B74"/>
    </row>
    <row r="75" spans="1:2">
      <c r="A75"/>
      <c r="B75"/>
    </row>
    <row r="76" spans="1:2">
      <c r="A76"/>
      <c r="B76"/>
    </row>
    <row r="77" spans="1:2">
      <c r="A77"/>
      <c r="B77"/>
    </row>
    <row r="78" spans="1:2">
      <c r="A78"/>
      <c r="B78"/>
    </row>
    <row r="79" spans="1:2">
      <c r="A79"/>
      <c r="B79"/>
    </row>
    <row r="80" spans="1:2">
      <c r="A80"/>
      <c r="B80"/>
    </row>
    <row r="81" spans="1:2">
      <c r="A81"/>
      <c r="B81"/>
    </row>
    <row r="82" spans="1:2">
      <c r="A82"/>
      <c r="B82"/>
    </row>
    <row r="83" spans="1:2">
      <c r="A83"/>
      <c r="B83"/>
    </row>
    <row r="84" spans="1:2">
      <c r="A84"/>
      <c r="B84"/>
    </row>
    <row r="85" spans="1:2">
      <c r="A85"/>
      <c r="B85"/>
    </row>
    <row r="86" spans="1:2">
      <c r="A86"/>
      <c r="B86"/>
    </row>
    <row r="87" spans="1:2">
      <c r="A87"/>
      <c r="B87"/>
    </row>
    <row r="88" spans="1:2">
      <c r="A88"/>
      <c r="B88"/>
    </row>
    <row r="89" spans="1:2">
      <c r="A89"/>
      <c r="B89"/>
    </row>
    <row r="90" spans="1:2">
      <c r="A90"/>
      <c r="B90"/>
    </row>
    <row r="91" spans="1:2">
      <c r="A91"/>
      <c r="B91"/>
    </row>
    <row r="92" spans="1:2">
      <c r="A92"/>
      <c r="B92"/>
    </row>
    <row r="93" spans="1:2">
      <c r="A93"/>
      <c r="B93"/>
    </row>
    <row r="94" spans="1:2">
      <c r="A94"/>
      <c r="B94"/>
    </row>
    <row r="95" spans="1:2">
      <c r="A95"/>
      <c r="B95"/>
    </row>
    <row r="96" spans="1:2">
      <c r="A96"/>
      <c r="B96"/>
    </row>
    <row r="97" spans="1:2">
      <c r="A97"/>
      <c r="B97"/>
    </row>
    <row r="98" spans="1:2">
      <c r="A98"/>
      <c r="B98"/>
    </row>
    <row r="99" spans="1:2">
      <c r="A99"/>
      <c r="B99"/>
    </row>
    <row r="100" spans="1:2">
      <c r="A100"/>
      <c r="B100"/>
    </row>
    <row r="101" spans="1:2">
      <c r="A101"/>
      <c r="B101"/>
    </row>
    <row r="102" spans="1:2">
      <c r="A102"/>
      <c r="B102"/>
    </row>
    <row r="103" spans="1:2">
      <c r="A103"/>
      <c r="B103"/>
    </row>
    <row r="104" spans="1:2">
      <c r="A104"/>
      <c r="B104"/>
    </row>
    <row r="105" spans="1:2">
      <c r="A105"/>
      <c r="B105"/>
    </row>
    <row r="106" spans="1:2">
      <c r="A106"/>
      <c r="B106"/>
    </row>
    <row r="107" spans="1:2">
      <c r="A107"/>
      <c r="B107"/>
    </row>
    <row r="108" spans="1:2">
      <c r="A108"/>
      <c r="B108"/>
    </row>
    <row r="109" spans="1:2">
      <c r="A109"/>
      <c r="B109"/>
    </row>
    <row r="110" spans="1:2">
      <c r="A110"/>
      <c r="B110"/>
    </row>
    <row r="111" spans="1:2">
      <c r="A111"/>
      <c r="B111"/>
    </row>
    <row r="112" spans="1:2">
      <c r="A112"/>
      <c r="B112"/>
    </row>
    <row r="113" spans="1:2">
      <c r="A113"/>
      <c r="B113"/>
    </row>
    <row r="114" spans="1:2">
      <c r="A114"/>
      <c r="B114"/>
    </row>
    <row r="115" spans="1:2">
      <c r="A115"/>
      <c r="B115"/>
    </row>
    <row r="116" spans="1:2">
      <c r="A116"/>
      <c r="B116"/>
    </row>
    <row r="117" spans="1:2">
      <c r="A117"/>
      <c r="B117"/>
    </row>
    <row r="118" spans="1:2">
      <c r="A118"/>
      <c r="B118"/>
    </row>
    <row r="119" spans="1:2">
      <c r="A119"/>
      <c r="B119"/>
    </row>
    <row r="120" spans="1:2">
      <c r="A120"/>
      <c r="B120"/>
    </row>
    <row r="121" spans="1:2">
      <c r="A121"/>
      <c r="B121"/>
    </row>
    <row r="122" spans="1:2">
      <c r="A122"/>
      <c r="B122"/>
    </row>
    <row r="123" spans="1:2">
      <c r="A123"/>
      <c r="B123"/>
    </row>
    <row r="124" spans="1:2">
      <c r="A124"/>
      <c r="B124"/>
    </row>
    <row r="125" spans="1:2">
      <c r="A125"/>
      <c r="B125"/>
    </row>
    <row r="126" spans="1:2">
      <c r="A126"/>
      <c r="B126"/>
    </row>
    <row r="127" spans="1:2">
      <c r="A127"/>
      <c r="B127"/>
    </row>
    <row r="128" spans="1:2">
      <c r="A128"/>
      <c r="B128"/>
    </row>
    <row r="129" spans="1:2">
      <c r="A129"/>
      <c r="B129"/>
    </row>
    <row r="130" spans="1:2">
      <c r="A130"/>
      <c r="B130"/>
    </row>
    <row r="131" spans="1:2">
      <c r="A131"/>
      <c r="B131"/>
    </row>
    <row r="132" spans="1:2">
      <c r="A132"/>
      <c r="B132"/>
    </row>
    <row r="133" spans="1:2">
      <c r="A133"/>
      <c r="B133"/>
    </row>
    <row r="134" spans="1:2">
      <c r="A134"/>
      <c r="B134"/>
    </row>
    <row r="135" spans="1:2">
      <c r="A135"/>
      <c r="B135"/>
    </row>
    <row r="136" spans="1:2">
      <c r="A136"/>
      <c r="B136"/>
    </row>
    <row r="137" spans="1:2">
      <c r="A137"/>
      <c r="B137"/>
    </row>
    <row r="138" spans="1:2">
      <c r="A138"/>
      <c r="B138"/>
    </row>
    <row r="139" spans="1:2">
      <c r="A139"/>
      <c r="B139"/>
    </row>
    <row r="140" spans="1:2">
      <c r="A140"/>
      <c r="B140"/>
    </row>
    <row r="141" spans="1:2">
      <c r="A141"/>
      <c r="B141"/>
    </row>
    <row r="142" spans="1:2">
      <c r="A142"/>
      <c r="B142"/>
    </row>
    <row r="143" spans="1:2">
      <c r="A143"/>
      <c r="B143"/>
    </row>
    <row r="144" spans="1:2">
      <c r="A144"/>
      <c r="B144"/>
    </row>
    <row r="145" spans="1:2">
      <c r="A145"/>
      <c r="B145"/>
    </row>
    <row r="146" spans="1:2">
      <c r="A146"/>
      <c r="B146"/>
    </row>
    <row r="147" spans="1:2">
      <c r="A147"/>
      <c r="B147"/>
    </row>
    <row r="148" spans="1:2">
      <c r="A148"/>
      <c r="B148"/>
    </row>
    <row r="149" spans="1:2">
      <c r="A149"/>
      <c r="B149"/>
    </row>
    <row r="150" spans="1:2">
      <c r="A150"/>
      <c r="B150"/>
    </row>
    <row r="151" spans="1:2">
      <c r="A151"/>
      <c r="B151"/>
    </row>
    <row r="152" spans="1:2">
      <c r="A152"/>
      <c r="B152"/>
    </row>
    <row r="153" spans="1:2">
      <c r="A153"/>
      <c r="B153"/>
    </row>
    <row r="154" spans="1:2">
      <c r="A154"/>
      <c r="B154"/>
    </row>
    <row r="155" spans="1:2">
      <c r="A155"/>
      <c r="B155"/>
    </row>
    <row r="156" spans="1:2">
      <c r="A156"/>
      <c r="B156"/>
    </row>
    <row r="157" spans="1:2">
      <c r="A157"/>
      <c r="B157"/>
    </row>
    <row r="158" spans="1:2">
      <c r="A158"/>
      <c r="B158"/>
    </row>
    <row r="159" spans="1:2">
      <c r="A159"/>
      <c r="B159"/>
    </row>
    <row r="160" spans="1:2">
      <c r="A160"/>
      <c r="B160"/>
    </row>
    <row r="161" spans="1:2">
      <c r="A161"/>
      <c r="B161"/>
    </row>
    <row r="162" spans="1:2">
      <c r="A162"/>
      <c r="B162"/>
    </row>
    <row r="163" spans="1:2">
      <c r="A163"/>
      <c r="B163"/>
    </row>
    <row r="164" spans="1:2">
      <c r="A164"/>
      <c r="B164"/>
    </row>
    <row r="165" spans="1:2">
      <c r="A165"/>
      <c r="B165"/>
    </row>
    <row r="166" spans="1:2">
      <c r="A166"/>
      <c r="B166"/>
    </row>
    <row r="167" spans="1:2">
      <c r="A167"/>
      <c r="B167"/>
    </row>
    <row r="168" spans="1:2">
      <c r="A168"/>
      <c r="B168"/>
    </row>
    <row r="169" spans="1:2">
      <c r="A169"/>
      <c r="B169"/>
    </row>
    <row r="170" spans="1:2">
      <c r="A170"/>
      <c r="B170"/>
    </row>
    <row r="171" spans="1:2">
      <c r="A171"/>
      <c r="B171"/>
    </row>
    <row r="172" spans="1:2">
      <c r="A172"/>
      <c r="B172"/>
    </row>
    <row r="173" spans="1:2">
      <c r="A173"/>
      <c r="B173"/>
    </row>
    <row r="174" spans="1:2">
      <c r="A174"/>
      <c r="B174"/>
    </row>
    <row r="175" spans="1:2">
      <c r="A175"/>
      <c r="B175"/>
    </row>
    <row r="176" spans="1:2">
      <c r="A176"/>
      <c r="B176"/>
    </row>
    <row r="177" spans="1:2">
      <c r="A177"/>
      <c r="B177"/>
    </row>
    <row r="178" spans="1:2">
      <c r="A178"/>
      <c r="B178"/>
    </row>
    <row r="179" spans="1:2">
      <c r="A179"/>
      <c r="B179"/>
    </row>
    <row r="180" spans="1:2">
      <c r="A180"/>
      <c r="B180"/>
    </row>
    <row r="181" spans="1:2">
      <c r="A181"/>
      <c r="B181"/>
    </row>
    <row r="182" spans="1:2">
      <c r="A182"/>
      <c r="B182"/>
    </row>
    <row r="183" spans="1:2">
      <c r="A183"/>
      <c r="B183"/>
    </row>
    <row r="184" spans="1:2">
      <c r="A184"/>
      <c r="B184"/>
    </row>
    <row r="185" spans="1:2">
      <c r="A185"/>
      <c r="B185"/>
    </row>
    <row r="186" spans="1:2">
      <c r="A186"/>
      <c r="B186"/>
    </row>
    <row r="187" spans="1:2">
      <c r="A187"/>
      <c r="B187"/>
    </row>
    <row r="188" spans="1:2">
      <c r="A188"/>
      <c r="B188"/>
    </row>
    <row r="189" spans="1:2">
      <c r="A189"/>
      <c r="B189"/>
    </row>
    <row r="190" spans="1:2">
      <c r="A190"/>
      <c r="B190"/>
    </row>
    <row r="191" spans="1:2">
      <c r="A191"/>
      <c r="B191"/>
    </row>
    <row r="192" spans="1:2">
      <c r="A192"/>
      <c r="B192"/>
    </row>
    <row r="193" spans="1:2">
      <c r="A193"/>
      <c r="B193"/>
    </row>
    <row r="194" spans="1:2">
      <c r="A194"/>
      <c r="B194"/>
    </row>
    <row r="195" spans="1:2">
      <c r="A195"/>
      <c r="B195"/>
    </row>
    <row r="196" spans="1:2">
      <c r="A196"/>
      <c r="B196"/>
    </row>
    <row r="197" spans="1:2">
      <c r="A197"/>
      <c r="B197"/>
    </row>
    <row r="198" spans="1:2">
      <c r="A198"/>
      <c r="B198"/>
    </row>
    <row r="199" spans="1:2">
      <c r="A199"/>
      <c r="B199"/>
    </row>
    <row r="200" spans="1:2">
      <c r="A200"/>
      <c r="B200"/>
    </row>
    <row r="201" spans="1:2">
      <c r="A201"/>
      <c r="B201"/>
    </row>
    <row r="202" spans="1:2">
      <c r="A202"/>
      <c r="B202"/>
    </row>
    <row r="203" spans="1:2">
      <c r="A203"/>
      <c r="B203"/>
    </row>
    <row r="204" spans="1:2">
      <c r="A204"/>
      <c r="B204"/>
    </row>
    <row r="205" spans="1:2">
      <c r="A205"/>
      <c r="B205"/>
    </row>
    <row r="206" spans="1:2">
      <c r="A206"/>
      <c r="B206"/>
    </row>
    <row r="207" spans="1:2">
      <c r="A207"/>
      <c r="B207"/>
    </row>
    <row r="208" spans="1:2">
      <c r="A208"/>
      <c r="B208"/>
    </row>
    <row r="209" spans="1:2">
      <c r="A209"/>
      <c r="B209"/>
    </row>
    <row r="210" spans="1:2">
      <c r="A210"/>
      <c r="B210"/>
    </row>
    <row r="211" spans="1:2">
      <c r="A211"/>
      <c r="B211"/>
    </row>
    <row r="212" spans="1:2">
      <c r="A212"/>
      <c r="B212"/>
    </row>
    <row r="213" spans="1:2">
      <c r="A213"/>
      <c r="B213"/>
    </row>
    <row r="214" spans="1:2">
      <c r="A214"/>
      <c r="B214"/>
    </row>
    <row r="215" spans="1:2">
      <c r="A215"/>
      <c r="B215"/>
    </row>
    <row r="216" spans="1:2">
      <c r="A216"/>
      <c r="B216"/>
    </row>
    <row r="217" spans="1:2">
      <c r="A217"/>
      <c r="B217"/>
    </row>
    <row r="218" spans="1:2">
      <c r="A218"/>
      <c r="B218"/>
    </row>
    <row r="219" spans="1:2">
      <c r="A219"/>
      <c r="B219"/>
    </row>
    <row r="220" spans="1:2">
      <c r="A220"/>
      <c r="B220"/>
    </row>
    <row r="221" spans="1:2">
      <c r="A221"/>
      <c r="B221"/>
    </row>
    <row r="222" spans="1:2">
      <c r="A222"/>
      <c r="B222"/>
    </row>
    <row r="223" spans="1:2">
      <c r="A223"/>
      <c r="B223"/>
    </row>
    <row r="224" spans="1:2">
      <c r="A224"/>
      <c r="B224"/>
    </row>
    <row r="225" spans="1:2">
      <c r="A225"/>
      <c r="B225"/>
    </row>
    <row r="226" spans="1:2">
      <c r="A226"/>
      <c r="B226"/>
    </row>
    <row r="227" spans="1:2">
      <c r="A227"/>
      <c r="B227"/>
    </row>
    <row r="228" spans="1:2">
      <c r="A228"/>
      <c r="B228"/>
    </row>
    <row r="229" spans="1:2">
      <c r="A229"/>
      <c r="B229"/>
    </row>
    <row r="230" spans="1:2">
      <c r="A230"/>
      <c r="B230"/>
    </row>
    <row r="231" spans="1:2">
      <c r="A231"/>
      <c r="B231"/>
    </row>
    <row r="232" spans="1:2">
      <c r="A232"/>
      <c r="B232"/>
    </row>
    <row r="233" spans="1:2">
      <c r="A233"/>
      <c r="B233"/>
    </row>
    <row r="234" spans="1:2">
      <c r="A234"/>
      <c r="B234"/>
    </row>
    <row r="235" spans="1:2">
      <c r="A235"/>
      <c r="B235"/>
    </row>
    <row r="236" spans="1:2">
      <c r="A236"/>
      <c r="B236"/>
    </row>
    <row r="237" spans="1:2">
      <c r="A237"/>
      <c r="B237"/>
    </row>
    <row r="238" spans="1:2">
      <c r="A238"/>
      <c r="B238"/>
    </row>
    <row r="239" spans="1:2">
      <c r="A239"/>
      <c r="B239"/>
    </row>
    <row r="240" spans="1:2">
      <c r="A240"/>
      <c r="B240"/>
    </row>
    <row r="241" spans="1:2">
      <c r="A241"/>
      <c r="B241"/>
    </row>
    <row r="242" spans="1:2">
      <c r="A242"/>
      <c r="B242"/>
    </row>
    <row r="243" spans="1:2">
      <c r="A243"/>
      <c r="B243"/>
    </row>
    <row r="244" spans="1:2">
      <c r="A244"/>
      <c r="B244"/>
    </row>
    <row r="245" spans="1:2">
      <c r="A245"/>
      <c r="B245"/>
    </row>
    <row r="246" spans="1:2">
      <c r="A246"/>
      <c r="B246"/>
    </row>
    <row r="247" spans="1:2">
      <c r="A247"/>
      <c r="B247"/>
    </row>
    <row r="248" spans="1:2">
      <c r="A248"/>
      <c r="B248"/>
    </row>
    <row r="249" spans="1:2">
      <c r="A249"/>
      <c r="B249"/>
    </row>
    <row r="250" spans="1:2">
      <c r="A250"/>
      <c r="B250"/>
    </row>
    <row r="251" spans="1:2">
      <c r="A251"/>
      <c r="B251"/>
    </row>
    <row r="252" spans="1:2">
      <c r="A252"/>
      <c r="B252"/>
    </row>
    <row r="253" spans="1:2">
      <c r="A253"/>
      <c r="B253"/>
    </row>
    <row r="254" spans="1:2">
      <c r="A254"/>
      <c r="B254"/>
    </row>
    <row r="255" spans="1:2">
      <c r="A255"/>
      <c r="B255"/>
    </row>
    <row r="256" spans="1:2">
      <c r="A256"/>
      <c r="B256"/>
    </row>
    <row r="257" spans="1:2">
      <c r="A257"/>
      <c r="B257"/>
    </row>
    <row r="258" spans="1:2">
      <c r="A258"/>
      <c r="B258"/>
    </row>
    <row r="259" spans="1:2">
      <c r="A259"/>
      <c r="B259"/>
    </row>
    <row r="260" spans="1:2">
      <c r="A260"/>
      <c r="B260"/>
    </row>
    <row r="261" spans="1:2">
      <c r="A261"/>
      <c r="B261"/>
    </row>
    <row r="262" spans="1:2">
      <c r="A262"/>
      <c r="B262"/>
    </row>
    <row r="263" spans="1:2">
      <c r="A263"/>
      <c r="B263"/>
    </row>
    <row r="264" spans="1:2">
      <c r="A264"/>
      <c r="B264"/>
    </row>
    <row r="265" spans="1:2">
      <c r="A265"/>
      <c r="B265"/>
    </row>
    <row r="266" spans="1:2">
      <c r="A266"/>
      <c r="B266"/>
    </row>
    <row r="267" spans="1:2">
      <c r="A267"/>
      <c r="B267"/>
    </row>
    <row r="268" spans="1:2">
      <c r="A268"/>
      <c r="B268"/>
    </row>
    <row r="269" spans="1:2">
      <c r="A269"/>
      <c r="B269"/>
    </row>
    <row r="270" spans="1:2">
      <c r="A270"/>
      <c r="B270"/>
    </row>
    <row r="271" spans="1:2">
      <c r="A271"/>
      <c r="B271"/>
    </row>
  </sheetData>
  <sheetProtection formatColumns="0" formatRows="0"/>
  <phoneticPr fontId="8" type="noConversion"/>
  <pageMargins left="0.75" right="0.75" top="1" bottom="1" header="0.5" footer="0.5"/>
  <pageSetup paperSize="9"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EHSHEET">
    <tabColor indexed="47"/>
  </sheetPr>
  <dimension ref="A1:T87"/>
  <sheetViews>
    <sheetView showGridLines="0" zoomScaleNormal="100" workbookViewId="0"/>
  </sheetViews>
  <sheetFormatPr defaultRowHeight="11.25"/>
  <cols>
    <col min="1" max="1" width="32.5703125" style="64" customWidth="1"/>
    <col min="2" max="2" width="9.140625" style="56"/>
    <col min="3" max="3" width="15.7109375" style="67" customWidth="1"/>
    <col min="4" max="4" width="17" style="67" customWidth="1"/>
    <col min="5" max="5" width="15.7109375" style="61" customWidth="1"/>
    <col min="6" max="6" width="11.140625" style="61" customWidth="1"/>
    <col min="7" max="7" width="31.42578125" style="61" customWidth="1"/>
    <col min="8" max="9" width="26.85546875" style="61" customWidth="1"/>
    <col min="10" max="10" width="9.140625" style="61"/>
    <col min="11" max="11" width="26.28515625" style="63" customWidth="1"/>
    <col min="12" max="12" width="29.140625" style="62" customWidth="1"/>
    <col min="13" max="13" width="39.85546875" style="61" bestFit="1" customWidth="1"/>
    <col min="14" max="18" width="9.140625" style="61"/>
    <col min="19" max="19" width="21" style="61" customWidth="1"/>
    <col min="20" max="20" width="24.85546875" style="61" customWidth="1"/>
    <col min="21" max="16384" width="9.140625" style="61"/>
  </cols>
  <sheetData>
    <row r="1" spans="1:20" s="59" customFormat="1" ht="51">
      <c r="A1" s="43" t="s">
        <v>136</v>
      </c>
      <c r="B1" s="65"/>
      <c r="C1" s="22" t="s">
        <v>20</v>
      </c>
      <c r="D1" s="22" t="s">
        <v>17</v>
      </c>
      <c r="E1" s="22" t="s">
        <v>33</v>
      </c>
      <c r="F1" s="22" t="s">
        <v>56</v>
      </c>
      <c r="G1" s="22" t="s">
        <v>48</v>
      </c>
      <c r="H1" s="22" t="s">
        <v>73</v>
      </c>
      <c r="I1" s="22" t="s">
        <v>103</v>
      </c>
      <c r="J1" s="33" t="s">
        <v>104</v>
      </c>
      <c r="K1" s="22" t="s">
        <v>51</v>
      </c>
      <c r="L1" s="58" t="s">
        <v>99</v>
      </c>
      <c r="M1" s="30" t="s">
        <v>100</v>
      </c>
      <c r="S1" s="470" t="s">
        <v>246</v>
      </c>
      <c r="T1" s="470"/>
    </row>
    <row r="2" spans="1:20" ht="25.5">
      <c r="A2" s="352" t="s">
        <v>177</v>
      </c>
      <c r="C2" s="23">
        <v>2015</v>
      </c>
      <c r="D2" s="23" t="s">
        <v>18</v>
      </c>
      <c r="E2" s="24" t="s">
        <v>34</v>
      </c>
      <c r="F2" s="24" t="s">
        <v>57</v>
      </c>
      <c r="G2" s="24" t="s">
        <v>46</v>
      </c>
      <c r="H2" s="24" t="s">
        <v>74</v>
      </c>
      <c r="I2" s="26"/>
      <c r="J2" s="60">
        <v>52</v>
      </c>
      <c r="K2" s="22" t="s">
        <v>52</v>
      </c>
      <c r="L2" s="58" t="s">
        <v>338</v>
      </c>
      <c r="M2" s="31" t="s">
        <v>232</v>
      </c>
      <c r="S2" s="288" t="s">
        <v>247</v>
      </c>
      <c r="T2" s="289" t="s">
        <v>248</v>
      </c>
    </row>
    <row r="3" spans="1:20" ht="123.75">
      <c r="A3" s="352" t="s">
        <v>178</v>
      </c>
      <c r="C3" s="23">
        <v>2016</v>
      </c>
      <c r="D3" s="23" t="s">
        <v>19</v>
      </c>
      <c r="E3" s="24" t="s">
        <v>35</v>
      </c>
      <c r="F3" s="24" t="s">
        <v>58</v>
      </c>
      <c r="G3" s="24" t="s">
        <v>47</v>
      </c>
      <c r="H3" s="24" t="s">
        <v>71</v>
      </c>
      <c r="I3" s="26" t="s">
        <v>102</v>
      </c>
      <c r="J3" s="57" t="s">
        <v>105</v>
      </c>
      <c r="K3" s="22" t="s">
        <v>53</v>
      </c>
      <c r="L3" s="58" t="s">
        <v>339</v>
      </c>
      <c r="M3" s="31" t="s">
        <v>233</v>
      </c>
      <c r="S3" s="290" t="s">
        <v>126</v>
      </c>
      <c r="T3" s="35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row>
    <row r="4" spans="1:20" ht="25.5">
      <c r="A4" s="352" t="s">
        <v>293</v>
      </c>
      <c r="C4" s="23">
        <v>2017</v>
      </c>
      <c r="E4" s="24" t="s">
        <v>36</v>
      </c>
      <c r="F4" s="24" t="s">
        <v>59</v>
      </c>
      <c r="H4" s="24" t="s">
        <v>72</v>
      </c>
      <c r="I4" s="26"/>
      <c r="J4" s="60">
        <v>104</v>
      </c>
      <c r="K4" s="22" t="s">
        <v>54</v>
      </c>
      <c r="L4" s="58" t="s">
        <v>340</v>
      </c>
      <c r="M4" s="31"/>
    </row>
    <row r="5" spans="1:20" ht="25.5">
      <c r="A5" s="352" t="s">
        <v>222</v>
      </c>
      <c r="C5" s="23">
        <v>2018</v>
      </c>
      <c r="E5" s="24" t="s">
        <v>37</v>
      </c>
      <c r="F5" s="24" t="s">
        <v>60</v>
      </c>
      <c r="K5" s="22" t="s">
        <v>55</v>
      </c>
      <c r="L5" s="58"/>
      <c r="M5" s="31"/>
    </row>
    <row r="6" spans="1:20">
      <c r="A6" s="352" t="s">
        <v>209</v>
      </c>
      <c r="C6" s="23">
        <v>2019</v>
      </c>
      <c r="E6" s="24" t="s">
        <v>38</v>
      </c>
      <c r="F6" s="26"/>
      <c r="K6" s="61"/>
      <c r="L6" s="61"/>
    </row>
    <row r="7" spans="1:20" ht="12.75">
      <c r="A7" s="352" t="s">
        <v>294</v>
      </c>
      <c r="C7" s="23">
        <v>2020</v>
      </c>
      <c r="E7" s="24" t="s">
        <v>39</v>
      </c>
      <c r="F7" s="26"/>
      <c r="K7" s="68"/>
      <c r="L7" s="61"/>
    </row>
    <row r="8" spans="1:20">
      <c r="A8" s="352" t="s">
        <v>295</v>
      </c>
      <c r="C8" s="23">
        <v>2021</v>
      </c>
      <c r="E8" s="24" t="s">
        <v>40</v>
      </c>
      <c r="F8" s="26"/>
      <c r="K8" s="69" t="s">
        <v>128</v>
      </c>
    </row>
    <row r="9" spans="1:20">
      <c r="A9" s="352" t="s">
        <v>179</v>
      </c>
      <c r="C9" s="23">
        <v>2022</v>
      </c>
      <c r="E9" s="24" t="s">
        <v>41</v>
      </c>
      <c r="F9" s="26"/>
      <c r="K9" s="67"/>
    </row>
    <row r="10" spans="1:20" ht="12.75">
      <c r="A10" s="352" t="s">
        <v>296</v>
      </c>
      <c r="E10" s="24" t="s">
        <v>42</v>
      </c>
      <c r="F10" s="26"/>
      <c r="K10" s="68"/>
    </row>
    <row r="11" spans="1:20">
      <c r="A11" s="352" t="s">
        <v>297</v>
      </c>
      <c r="E11" s="24" t="s">
        <v>43</v>
      </c>
      <c r="F11" s="26"/>
      <c r="K11" s="70"/>
    </row>
    <row r="12" spans="1:20">
      <c r="A12" s="352" t="s">
        <v>298</v>
      </c>
      <c r="E12" s="24" t="s">
        <v>44</v>
      </c>
      <c r="F12" s="26"/>
    </row>
    <row r="13" spans="1:20">
      <c r="A13" s="352" t="s">
        <v>299</v>
      </c>
      <c r="E13" s="24" t="s">
        <v>45</v>
      </c>
      <c r="F13" s="26"/>
    </row>
    <row r="14" spans="1:20">
      <c r="A14" s="352" t="s">
        <v>300</v>
      </c>
    </row>
    <row r="15" spans="1:20">
      <c r="A15" s="352" t="s">
        <v>218</v>
      </c>
    </row>
    <row r="16" spans="1:20">
      <c r="A16" s="352" t="s">
        <v>210</v>
      </c>
      <c r="C16" s="146"/>
      <c r="D16" s="139"/>
      <c r="E16" s="139"/>
      <c r="G16" s="218" t="s">
        <v>168</v>
      </c>
    </row>
    <row r="17" spans="1:7">
      <c r="A17" s="352" t="s">
        <v>301</v>
      </c>
      <c r="C17" s="140" t="s">
        <v>132</v>
      </c>
      <c r="D17" s="141" t="str">
        <f>IF(f_year = "","", IF(LEN(f_quart)=0,"",IF(f_quart="I квартал", "01.01."&amp;f_year,IF(f_quart="II квартал","01.04."&amp;f_year,(IF(f_quart="III квартал", "01.07."&amp;f_year,"01.10."&amp;f_year)))) ))</f>
        <v>01.04.2022</v>
      </c>
      <c r="E17" s="141" t="str">
        <f>IF(f_year = "","", IF(LEN(f_quart)=0,"",IF(f_quart="I квартал", "31.03."&amp; f_year,IF(f_quart="II квартал","30.06."&amp; f_year,(IF(f_quart="III квартал", "30.09."&amp; f_year,"31.12."&amp; f_year)))) ))</f>
        <v>30.06.2022</v>
      </c>
      <c r="G17" s="219" t="s">
        <v>2945</v>
      </c>
    </row>
    <row r="18" spans="1:7">
      <c r="A18" s="352" t="s">
        <v>302</v>
      </c>
      <c r="C18" s="142"/>
      <c r="D18" s="143"/>
      <c r="E18" s="143"/>
      <c r="G18" s="146"/>
    </row>
    <row r="19" spans="1:7" ht="22.5">
      <c r="A19" s="352" t="s">
        <v>303</v>
      </c>
      <c r="C19" s="146"/>
      <c r="D19" s="139"/>
      <c r="E19" s="139"/>
      <c r="G19" s="218" t="s">
        <v>171</v>
      </c>
    </row>
    <row r="20" spans="1:7" ht="22.5">
      <c r="A20" s="352" t="s">
        <v>180</v>
      </c>
      <c r="C20" s="144" t="s">
        <v>133</v>
      </c>
      <c r="D20" s="145"/>
      <c r="E20" s="145"/>
      <c r="G20" s="69" t="b">
        <v>1</v>
      </c>
    </row>
    <row r="21" spans="1:7">
      <c r="A21" s="352" t="s">
        <v>181</v>
      </c>
    </row>
    <row r="22" spans="1:7">
      <c r="A22" s="352" t="s">
        <v>182</v>
      </c>
    </row>
    <row r="23" spans="1:7">
      <c r="A23" s="352" t="s">
        <v>304</v>
      </c>
    </row>
    <row r="24" spans="1:7">
      <c r="A24" s="352" t="s">
        <v>305</v>
      </c>
    </row>
    <row r="25" spans="1:7">
      <c r="A25" s="352" t="s">
        <v>183</v>
      </c>
    </row>
    <row r="26" spans="1:7">
      <c r="A26" s="352" t="s">
        <v>306</v>
      </c>
    </row>
    <row r="27" spans="1:7">
      <c r="A27" s="352" t="s">
        <v>184</v>
      </c>
    </row>
    <row r="28" spans="1:7">
      <c r="A28" s="352" t="s">
        <v>219</v>
      </c>
    </row>
    <row r="29" spans="1:7">
      <c r="A29" s="352" t="s">
        <v>211</v>
      </c>
    </row>
    <row r="30" spans="1:7">
      <c r="A30" s="352" t="s">
        <v>307</v>
      </c>
    </row>
    <row r="31" spans="1:7">
      <c r="A31" s="352" t="s">
        <v>308</v>
      </c>
    </row>
    <row r="32" spans="1:7">
      <c r="A32" s="352" t="s">
        <v>185</v>
      </c>
    </row>
    <row r="33" spans="1:1">
      <c r="A33" s="352" t="s">
        <v>309</v>
      </c>
    </row>
    <row r="34" spans="1:1">
      <c r="A34" s="352" t="s">
        <v>310</v>
      </c>
    </row>
    <row r="35" spans="1:1">
      <c r="A35" s="352" t="s">
        <v>311</v>
      </c>
    </row>
    <row r="36" spans="1:1">
      <c r="A36" s="352" t="s">
        <v>312</v>
      </c>
    </row>
    <row r="37" spans="1:1">
      <c r="A37" s="352" t="s">
        <v>313</v>
      </c>
    </row>
    <row r="38" spans="1:1">
      <c r="A38" s="352" t="s">
        <v>212</v>
      </c>
    </row>
    <row r="39" spans="1:1">
      <c r="A39" s="352" t="s">
        <v>314</v>
      </c>
    </row>
    <row r="40" spans="1:1">
      <c r="A40" s="352" t="s">
        <v>186</v>
      </c>
    </row>
    <row r="41" spans="1:1">
      <c r="A41" s="352" t="s">
        <v>187</v>
      </c>
    </row>
    <row r="42" spans="1:1">
      <c r="A42" s="352" t="s">
        <v>188</v>
      </c>
    </row>
    <row r="43" spans="1:1">
      <c r="A43" s="352" t="s">
        <v>315</v>
      </c>
    </row>
    <row r="44" spans="1:1">
      <c r="A44" s="352" t="s">
        <v>316</v>
      </c>
    </row>
    <row r="45" spans="1:1">
      <c r="A45" s="352" t="s">
        <v>213</v>
      </c>
    </row>
    <row r="46" spans="1:1">
      <c r="A46" s="352" t="s">
        <v>317</v>
      </c>
    </row>
    <row r="47" spans="1:1">
      <c r="A47" s="352" t="s">
        <v>318</v>
      </c>
    </row>
    <row r="48" spans="1:1">
      <c r="A48" s="352" t="s">
        <v>319</v>
      </c>
    </row>
    <row r="49" spans="1:1">
      <c r="A49" s="352" t="s">
        <v>320</v>
      </c>
    </row>
    <row r="50" spans="1:1">
      <c r="A50" s="352" t="s">
        <v>189</v>
      </c>
    </row>
    <row r="51" spans="1:1">
      <c r="A51" s="352" t="s">
        <v>190</v>
      </c>
    </row>
    <row r="52" spans="1:1">
      <c r="A52" s="352" t="s">
        <v>220</v>
      </c>
    </row>
    <row r="53" spans="1:1">
      <c r="A53" s="352" t="s">
        <v>321</v>
      </c>
    </row>
    <row r="54" spans="1:1">
      <c r="A54" s="352" t="s">
        <v>223</v>
      </c>
    </row>
    <row r="55" spans="1:1">
      <c r="A55" s="352" t="s">
        <v>191</v>
      </c>
    </row>
    <row r="56" spans="1:1">
      <c r="A56" s="352" t="s">
        <v>322</v>
      </c>
    </row>
    <row r="57" spans="1:1">
      <c r="A57" s="352" t="s">
        <v>192</v>
      </c>
    </row>
    <row r="58" spans="1:1">
      <c r="A58" s="352" t="s">
        <v>323</v>
      </c>
    </row>
    <row r="59" spans="1:1">
      <c r="A59" s="352" t="s">
        <v>324</v>
      </c>
    </row>
    <row r="60" spans="1:1">
      <c r="A60" s="352" t="s">
        <v>325</v>
      </c>
    </row>
    <row r="61" spans="1:1">
      <c r="A61" s="352" t="s">
        <v>326</v>
      </c>
    </row>
    <row r="62" spans="1:1">
      <c r="A62" s="352" t="s">
        <v>214</v>
      </c>
    </row>
    <row r="63" spans="1:1">
      <c r="A63" s="352" t="s">
        <v>327</v>
      </c>
    </row>
    <row r="64" spans="1:1">
      <c r="A64" s="352" t="s">
        <v>328</v>
      </c>
    </row>
    <row r="65" spans="1:1">
      <c r="A65" s="352" t="s">
        <v>224</v>
      </c>
    </row>
    <row r="66" spans="1:1">
      <c r="A66" s="352" t="s">
        <v>215</v>
      </c>
    </row>
    <row r="67" spans="1:1">
      <c r="A67" s="352" t="s">
        <v>193</v>
      </c>
    </row>
    <row r="68" spans="1:1">
      <c r="A68" s="352" t="s">
        <v>329</v>
      </c>
    </row>
    <row r="69" spans="1:1">
      <c r="A69" s="352" t="s">
        <v>330</v>
      </c>
    </row>
    <row r="70" spans="1:1">
      <c r="A70" s="352" t="s">
        <v>331</v>
      </c>
    </row>
    <row r="71" spans="1:1">
      <c r="A71" s="352" t="s">
        <v>332</v>
      </c>
    </row>
    <row r="72" spans="1:1">
      <c r="A72" s="352" t="s">
        <v>194</v>
      </c>
    </row>
    <row r="73" spans="1:1">
      <c r="A73" s="352" t="s">
        <v>333</v>
      </c>
    </row>
    <row r="74" spans="1:1">
      <c r="A74" s="352" t="s">
        <v>195</v>
      </c>
    </row>
    <row r="75" spans="1:1">
      <c r="A75" s="352" t="s">
        <v>196</v>
      </c>
    </row>
    <row r="76" spans="1:1">
      <c r="A76" s="352" t="s">
        <v>197</v>
      </c>
    </row>
    <row r="77" spans="1:1">
      <c r="A77" s="352" t="s">
        <v>198</v>
      </c>
    </row>
    <row r="78" spans="1:1">
      <c r="A78" s="352" t="s">
        <v>216</v>
      </c>
    </row>
    <row r="79" spans="1:1">
      <c r="A79" s="352" t="s">
        <v>221</v>
      </c>
    </row>
    <row r="80" spans="1:1">
      <c r="A80" s="352" t="s">
        <v>199</v>
      </c>
    </row>
    <row r="81" spans="1:1">
      <c r="A81" s="352" t="s">
        <v>200</v>
      </c>
    </row>
    <row r="82" spans="1:1">
      <c r="A82" s="352" t="s">
        <v>225</v>
      </c>
    </row>
    <row r="83" spans="1:1">
      <c r="A83" s="352" t="s">
        <v>334</v>
      </c>
    </row>
    <row r="84" spans="1:1">
      <c r="A84" s="352" t="s">
        <v>217</v>
      </c>
    </row>
    <row r="85" spans="1:1">
      <c r="A85" s="352" t="s">
        <v>335</v>
      </c>
    </row>
    <row r="86" spans="1:1">
      <c r="A86" s="352" t="s">
        <v>336</v>
      </c>
    </row>
    <row r="87" spans="1:1">
      <c r="A87" s="352" t="s">
        <v>337</v>
      </c>
    </row>
  </sheetData>
  <sheetProtection formatColumns="0" formatRows="0"/>
  <mergeCells count="1">
    <mergeCell ref="S1:T1"/>
  </mergeCells>
  <phoneticPr fontId="9" type="noConversion"/>
  <pageMargins left="0.75" right="0.75" top="1" bottom="1" header="0.5" footer="0.5"/>
  <pageSetup paperSize="9"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heckCyan">
    <tabColor indexed="47"/>
  </sheetPr>
  <dimension ref="A2:A8"/>
  <sheetViews>
    <sheetView showGridLines="0" zoomScaleNormal="100" workbookViewId="0"/>
  </sheetViews>
  <sheetFormatPr defaultRowHeight="12.75"/>
  <cols>
    <col min="1" max="16384" width="9.140625" style="148"/>
  </cols>
  <sheetData>
    <row r="2" spans="1:1">
      <c r="A2" s="355">
        <f>IF('Сведения об изменении'!$E$13="",1,0)</f>
        <v>1</v>
      </c>
    </row>
    <row r="3" spans="1:1">
      <c r="A3" s="355">
        <f>IF(Дифференциация!$E$22="",1,0)</f>
        <v>0</v>
      </c>
    </row>
    <row r="4" spans="1:1">
      <c r="A4" s="355">
        <f>IF(Территории!$E$12="",1,0)</f>
        <v>0</v>
      </c>
    </row>
    <row r="5" spans="1:1">
      <c r="A5" s="355">
        <f>IF('Форма 2.10'!$G$11="",1,0)</f>
        <v>0</v>
      </c>
    </row>
    <row r="6" spans="1:1">
      <c r="A6" s="355">
        <f>IF('Форма 2.10'!$G$12="",1,0)</f>
        <v>0</v>
      </c>
    </row>
    <row r="7" spans="1:1">
      <c r="A7" s="355">
        <f>IF('Форма 2.10'!$G$13="",1,0)</f>
        <v>0</v>
      </c>
    </row>
    <row r="8" spans="1:1">
      <c r="A8" s="355">
        <f>IF('Форма 2.10'!$E$17="",1,0)</f>
        <v>0</v>
      </c>
    </row>
  </sheetData>
  <sheetProtection formatColumns="0" formatRows="0"/>
  <pageMargins left="0.75" right="0.75" top="1" bottom="1" header="0.5" footer="0.5"/>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Info">
    <tabColor indexed="47"/>
  </sheetPr>
  <dimension ref="A1:K11"/>
  <sheetViews>
    <sheetView showGridLines="0" zoomScaleNormal="100" workbookViewId="0"/>
  </sheetViews>
  <sheetFormatPr defaultRowHeight="11.25"/>
  <cols>
    <col min="1" max="1" width="3.7109375" style="110" customWidth="1"/>
    <col min="2" max="2" width="87.28515625" style="76" customWidth="1"/>
    <col min="3" max="3" width="9.140625" style="110"/>
    <col min="4" max="4" width="109.140625" style="110" customWidth="1"/>
    <col min="5" max="16384" width="9.140625" style="110"/>
  </cols>
  <sheetData>
    <row r="1" spans="1:11" ht="14.25">
      <c r="B1" s="172" t="s">
        <v>154</v>
      </c>
      <c r="C1" s="150"/>
      <c r="D1" s="472"/>
      <c r="E1" s="472"/>
      <c r="F1" s="472"/>
      <c r="G1" s="472"/>
      <c r="H1" s="472"/>
      <c r="I1" s="472"/>
      <c r="J1" s="472"/>
      <c r="K1" s="472"/>
    </row>
    <row r="2" spans="1:11" ht="14.25">
      <c r="A2" s="150">
        <v>1</v>
      </c>
      <c r="B2" s="173" t="s">
        <v>147</v>
      </c>
      <c r="C2" s="150"/>
      <c r="D2" s="472"/>
      <c r="E2" s="472"/>
      <c r="F2" s="472"/>
      <c r="G2" s="472"/>
      <c r="H2" s="472"/>
      <c r="I2" s="472"/>
      <c r="J2" s="472"/>
      <c r="K2" s="472"/>
    </row>
    <row r="3" spans="1:11" ht="22.5">
      <c r="A3" s="150">
        <v>2</v>
      </c>
      <c r="B3" s="173" t="s">
        <v>148</v>
      </c>
      <c r="C3" s="150"/>
      <c r="D3" s="473"/>
      <c r="E3" s="473"/>
      <c r="F3" s="473"/>
      <c r="G3" s="473"/>
      <c r="H3" s="473"/>
      <c r="I3" s="473"/>
      <c r="J3" s="473"/>
      <c r="K3" s="473"/>
    </row>
    <row r="4" spans="1:11" ht="14.25">
      <c r="B4" s="172" t="s">
        <v>155</v>
      </c>
      <c r="C4" s="150"/>
      <c r="D4" s="474"/>
      <c r="E4" s="473"/>
      <c r="F4" s="473"/>
      <c r="G4" s="473"/>
      <c r="H4" s="473"/>
      <c r="I4" s="473"/>
      <c r="J4" s="473"/>
      <c r="K4" s="473"/>
    </row>
    <row r="5" spans="1:11" ht="33.75">
      <c r="A5" s="150">
        <v>1</v>
      </c>
      <c r="B5" s="173" t="s">
        <v>201</v>
      </c>
      <c r="C5" s="150"/>
      <c r="D5" s="471"/>
      <c r="E5" s="471"/>
      <c r="F5" s="471"/>
      <c r="G5" s="471"/>
      <c r="H5" s="471"/>
      <c r="I5" s="471"/>
      <c r="J5" s="471"/>
      <c r="K5" s="471"/>
    </row>
    <row r="6" spans="1:11" ht="22.5">
      <c r="A6" s="150">
        <v>2</v>
      </c>
      <c r="B6" s="173" t="s">
        <v>153</v>
      </c>
    </row>
    <row r="7" spans="1:11" ht="22.5">
      <c r="A7" s="150">
        <v>3</v>
      </c>
      <c r="B7" s="173" t="s">
        <v>347</v>
      </c>
    </row>
    <row r="8" spans="1:11" ht="56.25">
      <c r="A8" s="150">
        <v>4</v>
      </c>
      <c r="B8" s="173" t="s">
        <v>348</v>
      </c>
    </row>
    <row r="9" spans="1:11">
      <c r="B9" s="172" t="s">
        <v>124</v>
      </c>
    </row>
    <row r="10" spans="1:11" ht="22.5">
      <c r="A10" s="150">
        <v>1</v>
      </c>
      <c r="B10" s="173" t="s">
        <v>122</v>
      </c>
    </row>
    <row r="11" spans="1:11">
      <c r="B11" s="76" t="s">
        <v>130</v>
      </c>
    </row>
  </sheetData>
  <mergeCells count="5">
    <mergeCell ref="D5:K5"/>
    <mergeCell ref="D1:K1"/>
    <mergeCell ref="D2:K2"/>
    <mergeCell ref="D3:K3"/>
    <mergeCell ref="D4:K4"/>
  </mergeCells>
  <phoneticPr fontId="8" type="noConversion"/>
  <pageMargins left="0.75" right="0.75" top="1" bottom="1" header="0.5" footer="0.5"/>
  <pageSetup paperSize="9" orientation="portrait" horizontalDpi="200" verticalDpi="200" r:id="rId1"/>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SH_et_union_hor">
    <tabColor indexed="47"/>
  </sheetPr>
  <dimension ref="A3:CE60"/>
  <sheetViews>
    <sheetView showGridLines="0" zoomScaleNormal="100" workbookViewId="0"/>
  </sheetViews>
  <sheetFormatPr defaultRowHeight="15"/>
  <cols>
    <col min="1" max="1" width="10.28515625" style="56" customWidth="1"/>
    <col min="2" max="3" width="10" style="56" customWidth="1"/>
    <col min="4" max="4" width="10.140625" style="56" bestFit="1" customWidth="1"/>
    <col min="5" max="5" width="67.7109375" style="56" customWidth="1"/>
    <col min="6" max="6" width="88.7109375" style="56" customWidth="1"/>
    <col min="7" max="7" width="123.85546875" style="56" customWidth="1"/>
    <col min="8" max="9" width="20.7109375" style="56" customWidth="1"/>
    <col min="10" max="10" width="24.28515625" style="56" customWidth="1"/>
    <col min="11" max="11" width="9.140625" style="56"/>
    <col min="12" max="12" width="7.7109375" style="56" customWidth="1"/>
    <col min="13" max="13" width="32.42578125" style="56" customWidth="1"/>
    <col min="14" max="14" width="9.140625" style="56"/>
    <col min="15" max="20" width="9.85546875" style="56" customWidth="1"/>
    <col min="21" max="21" width="9.85546875" style="251" customWidth="1"/>
    <col min="22" max="24" width="9.85546875" style="56" customWidth="1"/>
    <col min="25" max="16384" width="9.140625" style="56"/>
  </cols>
  <sheetData>
    <row r="3" spans="1:83">
      <c r="A3" s="17" t="s">
        <v>117</v>
      </c>
      <c r="B3" s="17"/>
      <c r="C3" s="17"/>
      <c r="D3" s="17"/>
      <c r="E3" s="17"/>
      <c r="F3" s="17"/>
      <c r="G3" s="17"/>
      <c r="H3" s="17"/>
      <c r="I3" s="17"/>
      <c r="J3" s="17"/>
      <c r="K3" s="17"/>
      <c r="L3" s="17"/>
      <c r="M3" s="17"/>
      <c r="N3" s="17"/>
      <c r="O3" s="17"/>
      <c r="P3" s="17"/>
      <c r="Q3" s="17"/>
      <c r="R3" s="17"/>
      <c r="S3" s="17"/>
      <c r="T3" s="17"/>
      <c r="U3" s="250"/>
      <c r="V3" s="17"/>
      <c r="W3" s="17"/>
    </row>
    <row r="5" spans="1:83" ht="15" customHeight="1">
      <c r="D5" s="231"/>
      <c r="E5" s="233"/>
    </row>
    <row r="7" spans="1:83">
      <c r="A7" s="17" t="s">
        <v>245</v>
      </c>
      <c r="B7" s="17"/>
      <c r="C7" s="17"/>
      <c r="D7" s="17"/>
      <c r="E7" s="17"/>
      <c r="F7" s="17"/>
      <c r="G7" s="17"/>
      <c r="H7" s="17"/>
      <c r="I7" s="17"/>
      <c r="J7" s="17"/>
      <c r="K7" s="17"/>
      <c r="L7" s="17"/>
      <c r="M7" s="17"/>
      <c r="N7" s="17"/>
      <c r="O7" s="17"/>
      <c r="P7" s="17"/>
      <c r="Q7" s="17"/>
      <c r="R7" s="17"/>
      <c r="S7" s="17"/>
      <c r="T7" s="17"/>
      <c r="U7" s="250"/>
      <c r="V7" s="17"/>
      <c r="W7" s="17"/>
    </row>
    <row r="9" spans="1:83" s="78" customFormat="1" ht="15" customHeight="1">
      <c r="C9" s="109"/>
      <c r="D9" s="231"/>
      <c r="E9" s="232"/>
      <c r="U9" s="248"/>
    </row>
    <row r="13" spans="1:83">
      <c r="A13" s="17" t="s">
        <v>174</v>
      </c>
      <c r="B13" s="17"/>
      <c r="C13" s="17"/>
      <c r="D13" s="17"/>
      <c r="E13" s="17"/>
      <c r="F13" s="17"/>
      <c r="G13" s="17"/>
      <c r="H13" s="17"/>
      <c r="I13" s="17"/>
      <c r="J13" s="17"/>
      <c r="K13" s="17"/>
      <c r="L13" s="17"/>
      <c r="M13" s="17"/>
      <c r="N13" s="17"/>
      <c r="O13" s="17"/>
      <c r="P13" s="17"/>
      <c r="Q13" s="17"/>
      <c r="R13" s="17"/>
      <c r="S13" s="17"/>
      <c r="T13" s="17"/>
      <c r="U13" s="250"/>
      <c r="V13" s="17"/>
      <c r="W13" s="17"/>
    </row>
    <row r="14" spans="1:83">
      <c r="D14" s="309"/>
      <c r="E14" s="309"/>
      <c r="F14" s="309"/>
      <c r="G14" s="309"/>
      <c r="H14" s="309"/>
      <c r="I14" s="309"/>
      <c r="J14" s="309"/>
      <c r="K14" s="309"/>
      <c r="L14" s="309"/>
    </row>
    <row r="15" spans="1:83" s="66" customFormat="1" ht="15" customHeight="1">
      <c r="A15" s="36"/>
      <c r="B15" s="180" t="s">
        <v>150</v>
      </c>
      <c r="C15" s="479"/>
      <c r="D15" s="406">
        <v>1</v>
      </c>
      <c r="E15" s="480"/>
      <c r="F15" s="310"/>
      <c r="G15" s="174">
        <v>0</v>
      </c>
      <c r="H15" s="311"/>
      <c r="I15" s="176"/>
      <c r="J15" s="312" t="s">
        <v>256</v>
      </c>
      <c r="K15" s="202"/>
      <c r="L15" s="223"/>
      <c r="M15" s="301">
        <f>mergeValue(H15)</f>
        <v>0</v>
      </c>
      <c r="N15" s="292"/>
      <c r="O15" s="292"/>
      <c r="P15" s="301" t="str">
        <f t="array" ref="P15">IF(ISERROR(MATCH(MID(Q15,1,250),MID(note_ter,1,250),0)),"n","y")</f>
        <v>y</v>
      </c>
      <c r="Q15" s="292"/>
      <c r="R15" s="301" t="str">
        <f>K15&amp;"("&amp;L15&amp;")"</f>
        <v>()</v>
      </c>
      <c r="S15" s="180"/>
      <c r="T15" s="180"/>
      <c r="U15" s="240"/>
      <c r="V15" s="180"/>
      <c r="W15" s="180"/>
      <c r="X15" s="180"/>
      <c r="Y15" s="119"/>
      <c r="Z15" s="119"/>
      <c r="AA15" s="252"/>
      <c r="AB15" s="252"/>
      <c r="AC15" s="252"/>
      <c r="AD15" s="252"/>
      <c r="AE15" s="252"/>
      <c r="AF15" s="252"/>
      <c r="AG15" s="252"/>
      <c r="AH15" s="252"/>
      <c r="AI15" s="252"/>
      <c r="AJ15" s="252"/>
      <c r="AK15" s="252"/>
      <c r="AL15" s="252"/>
      <c r="AM15" s="252"/>
      <c r="AN15" s="252"/>
      <c r="AO15" s="252"/>
      <c r="AP15" s="252"/>
      <c r="AQ15" s="252"/>
      <c r="AR15" s="252"/>
      <c r="AS15" s="252"/>
      <c r="AT15" s="252"/>
      <c r="AU15" s="252"/>
      <c r="AV15" s="252"/>
      <c r="AW15" s="252"/>
      <c r="AX15" s="252"/>
      <c r="AY15" s="252"/>
      <c r="AZ15" s="252"/>
      <c r="BA15" s="252"/>
      <c r="BB15" s="252"/>
      <c r="BC15" s="252"/>
      <c r="BD15" s="252"/>
      <c r="BE15" s="252"/>
      <c r="BF15" s="252"/>
      <c r="BG15" s="252"/>
      <c r="BH15" s="252"/>
      <c r="BI15" s="252"/>
      <c r="BJ15" s="252"/>
      <c r="BK15" s="252"/>
      <c r="BL15" s="252"/>
      <c r="BM15" s="252"/>
      <c r="BN15" s="252"/>
      <c r="BO15" s="252"/>
      <c r="BP15" s="252"/>
      <c r="BQ15" s="252"/>
      <c r="BR15" s="252"/>
      <c r="BS15" s="252"/>
      <c r="BT15" s="252"/>
      <c r="BU15" s="252"/>
      <c r="BV15" s="119"/>
      <c r="BW15" s="119"/>
      <c r="BX15" s="119"/>
      <c r="BY15" s="119"/>
      <c r="BZ15" s="119"/>
      <c r="CA15" s="119"/>
      <c r="CB15" s="119"/>
      <c r="CC15" s="119"/>
      <c r="CD15" s="119"/>
      <c r="CE15" s="119"/>
    </row>
    <row r="16" spans="1:83" s="66" customFormat="1" ht="15" customHeight="1">
      <c r="A16" s="36"/>
      <c r="B16" s="36"/>
      <c r="C16" s="479"/>
      <c r="D16" s="406"/>
      <c r="E16" s="480"/>
      <c r="F16" s="176"/>
      <c r="G16" s="186"/>
      <c r="H16" s="202" t="s">
        <v>50</v>
      </c>
      <c r="I16" s="186"/>
      <c r="J16" s="186"/>
      <c r="K16" s="222"/>
      <c r="L16" s="223"/>
      <c r="M16" s="292"/>
      <c r="N16" s="292"/>
      <c r="O16" s="292"/>
      <c r="P16" s="292"/>
      <c r="Q16" s="301"/>
      <c r="R16" s="292"/>
      <c r="S16" s="180"/>
      <c r="T16" s="180"/>
      <c r="U16" s="240"/>
      <c r="V16" s="180"/>
      <c r="W16" s="180"/>
      <c r="X16" s="180"/>
      <c r="Y16" s="119"/>
      <c r="Z16" s="119"/>
      <c r="AA16" s="252"/>
      <c r="AB16" s="252"/>
      <c r="AC16" s="252"/>
      <c r="AD16" s="252"/>
      <c r="AE16" s="252"/>
      <c r="AF16" s="252"/>
      <c r="AG16" s="252"/>
      <c r="AH16" s="252"/>
      <c r="AI16" s="252"/>
      <c r="AJ16" s="252"/>
      <c r="AK16" s="252"/>
      <c r="AL16" s="252"/>
      <c r="AM16" s="252"/>
      <c r="AN16" s="252"/>
      <c r="AO16" s="252"/>
      <c r="AP16" s="252"/>
      <c r="AQ16" s="252"/>
      <c r="AR16" s="252"/>
      <c r="AS16" s="252"/>
      <c r="AT16" s="252"/>
      <c r="AU16" s="252"/>
      <c r="AV16" s="252"/>
      <c r="AW16" s="252"/>
      <c r="AX16" s="252"/>
      <c r="AY16" s="252"/>
      <c r="AZ16" s="252"/>
      <c r="BA16" s="252"/>
      <c r="BB16" s="252"/>
      <c r="BC16" s="252"/>
      <c r="BD16" s="252"/>
      <c r="BE16" s="252"/>
      <c r="BF16" s="252"/>
      <c r="BG16" s="252"/>
      <c r="BH16" s="252"/>
      <c r="BI16" s="252"/>
      <c r="BJ16" s="252"/>
      <c r="BK16" s="252"/>
      <c r="BL16" s="252"/>
      <c r="BM16" s="252"/>
      <c r="BN16" s="252"/>
      <c r="BO16" s="252"/>
      <c r="BP16" s="252"/>
      <c r="BQ16" s="252"/>
      <c r="BR16" s="252"/>
      <c r="BS16" s="252"/>
      <c r="BT16" s="252"/>
      <c r="BU16" s="252"/>
      <c r="BV16" s="119"/>
      <c r="BW16" s="119"/>
      <c r="BX16" s="119"/>
      <c r="BY16" s="119"/>
      <c r="BZ16" s="119"/>
      <c r="CA16" s="119"/>
      <c r="CB16" s="119"/>
      <c r="CC16" s="119"/>
      <c r="CD16" s="119"/>
      <c r="CE16" s="119"/>
    </row>
    <row r="17" spans="1:83">
      <c r="Q17" s="234"/>
    </row>
    <row r="18" spans="1:83">
      <c r="A18" s="17" t="s">
        <v>175</v>
      </c>
      <c r="B18" s="17"/>
      <c r="C18" s="17"/>
      <c r="D18" s="17"/>
      <c r="E18" s="17"/>
      <c r="F18" s="17"/>
      <c r="G18" s="17"/>
      <c r="H18" s="17"/>
      <c r="I18" s="17"/>
      <c r="J18" s="17"/>
      <c r="K18" s="17"/>
      <c r="L18" s="17"/>
      <c r="M18" s="17"/>
      <c r="N18" s="17"/>
      <c r="O18" s="17"/>
      <c r="P18" s="17"/>
      <c r="Q18" s="235"/>
      <c r="R18" s="17"/>
      <c r="S18" s="17"/>
      <c r="T18" s="17"/>
      <c r="U18" s="250"/>
      <c r="V18" s="17"/>
      <c r="W18" s="17"/>
    </row>
    <row r="19" spans="1:83">
      <c r="F19" s="309"/>
      <c r="G19" s="309"/>
      <c r="H19" s="309"/>
      <c r="I19" s="309"/>
      <c r="J19" s="309"/>
      <c r="K19" s="309"/>
      <c r="L19" s="309"/>
      <c r="Q19" s="234"/>
    </row>
    <row r="20" spans="1:83" s="66" customFormat="1" ht="15" customHeight="1">
      <c r="A20" s="36"/>
      <c r="B20" s="180" t="s">
        <v>150</v>
      </c>
      <c r="C20" s="481"/>
      <c r="D20" s="71"/>
      <c r="E20" s="313"/>
      <c r="F20" s="482"/>
      <c r="G20" s="406">
        <v>0</v>
      </c>
      <c r="H20" s="403"/>
      <c r="I20" s="176"/>
      <c r="J20" s="312" t="s">
        <v>256</v>
      </c>
      <c r="K20" s="202"/>
      <c r="L20" s="223"/>
      <c r="M20" s="301">
        <f>mergeValue(H20)</f>
        <v>0</v>
      </c>
      <c r="N20" s="292"/>
      <c r="O20" s="292"/>
      <c r="P20" s="292"/>
      <c r="Q20" s="292"/>
      <c r="R20" s="301" t="str">
        <f>K20&amp;"("&amp;L20&amp;")"</f>
        <v>()</v>
      </c>
      <c r="S20" s="180"/>
      <c r="T20" s="180"/>
      <c r="U20" s="240"/>
      <c r="V20" s="180"/>
      <c r="W20" s="180"/>
      <c r="X20" s="180"/>
      <c r="Y20" s="119"/>
      <c r="Z20" s="119"/>
      <c r="AA20" s="252"/>
      <c r="AB20" s="252"/>
      <c r="AC20" s="252"/>
      <c r="AD20" s="252"/>
      <c r="AE20" s="252"/>
      <c r="AF20" s="252"/>
      <c r="AG20" s="252"/>
      <c r="AH20" s="252"/>
      <c r="AI20" s="252"/>
      <c r="AJ20" s="252"/>
      <c r="AK20" s="252"/>
      <c r="AL20" s="252"/>
      <c r="AM20" s="252"/>
      <c r="AN20" s="252"/>
      <c r="AO20" s="252"/>
      <c r="AP20" s="252"/>
      <c r="AQ20" s="252"/>
      <c r="AR20" s="252"/>
      <c r="AS20" s="252"/>
      <c r="AT20" s="252"/>
      <c r="AU20" s="252"/>
      <c r="AV20" s="252"/>
      <c r="AW20" s="252"/>
      <c r="AX20" s="252"/>
      <c r="AY20" s="252"/>
      <c r="AZ20" s="252"/>
      <c r="BA20" s="252"/>
      <c r="BB20" s="252"/>
      <c r="BC20" s="252"/>
      <c r="BD20" s="252"/>
      <c r="BE20" s="252"/>
      <c r="BF20" s="252"/>
      <c r="BG20" s="252"/>
      <c r="BH20" s="252"/>
      <c r="BI20" s="252"/>
      <c r="BJ20" s="252"/>
      <c r="BK20" s="252"/>
      <c r="BL20" s="252"/>
      <c r="BM20" s="252"/>
      <c r="BN20" s="252"/>
      <c r="BO20" s="252"/>
      <c r="BP20" s="252"/>
      <c r="BQ20" s="252"/>
      <c r="BR20" s="252"/>
      <c r="BS20" s="252"/>
      <c r="BT20" s="252"/>
      <c r="BU20" s="252"/>
      <c r="BV20" s="119"/>
      <c r="BW20" s="119"/>
      <c r="BX20" s="119"/>
      <c r="BY20" s="119"/>
      <c r="BZ20" s="119"/>
      <c r="CA20" s="119"/>
      <c r="CB20" s="119"/>
      <c r="CC20" s="119"/>
      <c r="CD20" s="119"/>
      <c r="CE20" s="119"/>
    </row>
    <row r="21" spans="1:83" s="66" customFormat="1" ht="15" customHeight="1">
      <c r="A21" s="36"/>
      <c r="B21" s="36"/>
      <c r="C21" s="481"/>
      <c r="D21" s="71"/>
      <c r="E21" s="313"/>
      <c r="F21" s="482"/>
      <c r="G21" s="406"/>
      <c r="H21" s="403"/>
      <c r="I21" s="186"/>
      <c r="J21" s="186"/>
      <c r="K21" s="202" t="s">
        <v>49</v>
      </c>
      <c r="L21" s="223"/>
      <c r="M21" s="292"/>
      <c r="N21" s="292"/>
      <c r="O21" s="292"/>
      <c r="P21" s="292"/>
      <c r="Q21" s="301"/>
      <c r="R21" s="292"/>
      <c r="S21" s="180"/>
      <c r="T21" s="180"/>
      <c r="U21" s="240"/>
      <c r="V21" s="180"/>
      <c r="W21" s="180"/>
      <c r="X21" s="180"/>
      <c r="Y21" s="119"/>
      <c r="Z21" s="119"/>
      <c r="AA21" s="252"/>
      <c r="AB21" s="252"/>
      <c r="AC21" s="252"/>
      <c r="AD21" s="252"/>
      <c r="AE21" s="252"/>
      <c r="AF21" s="252"/>
      <c r="AG21" s="252"/>
      <c r="AH21" s="252"/>
      <c r="AI21" s="252"/>
      <c r="AJ21" s="252"/>
      <c r="AK21" s="252"/>
      <c r="AL21" s="252"/>
      <c r="AM21" s="252"/>
      <c r="AN21" s="252"/>
      <c r="AO21" s="252"/>
      <c r="AP21" s="252"/>
      <c r="AQ21" s="252"/>
      <c r="AR21" s="252"/>
      <c r="AS21" s="252"/>
      <c r="AT21" s="252"/>
      <c r="AU21" s="252"/>
      <c r="AV21" s="252"/>
      <c r="AW21" s="252"/>
      <c r="AX21" s="252"/>
      <c r="AY21" s="252"/>
      <c r="AZ21" s="252"/>
      <c r="BA21" s="252"/>
      <c r="BB21" s="252"/>
      <c r="BC21" s="252"/>
      <c r="BD21" s="252"/>
      <c r="BE21" s="252"/>
      <c r="BF21" s="252"/>
      <c r="BG21" s="252"/>
      <c r="BH21" s="252"/>
      <c r="BI21" s="252"/>
      <c r="BJ21" s="252"/>
      <c r="BK21" s="252"/>
      <c r="BL21" s="252"/>
      <c r="BM21" s="252"/>
      <c r="BN21" s="252"/>
      <c r="BO21" s="252"/>
      <c r="BP21" s="252"/>
      <c r="BQ21" s="252"/>
      <c r="BR21" s="252"/>
      <c r="BS21" s="252"/>
      <c r="BT21" s="252"/>
      <c r="BU21" s="252"/>
      <c r="BV21" s="119"/>
      <c r="BW21" s="119"/>
      <c r="BX21" s="119"/>
      <c r="BY21" s="119"/>
      <c r="BZ21" s="119"/>
      <c r="CA21" s="119"/>
      <c r="CB21" s="119"/>
      <c r="CC21" s="119"/>
      <c r="CD21" s="119"/>
      <c r="CE21" s="119"/>
    </row>
    <row r="22" spans="1:83">
      <c r="Q22" s="234"/>
    </row>
    <row r="23" spans="1:83">
      <c r="A23" s="17" t="s">
        <v>176</v>
      </c>
      <c r="B23" s="17"/>
      <c r="C23" s="17"/>
      <c r="D23" s="17"/>
      <c r="E23" s="17"/>
      <c r="F23" s="17"/>
      <c r="G23" s="17"/>
      <c r="H23" s="17"/>
      <c r="I23" s="17"/>
      <c r="J23" s="17"/>
      <c r="K23" s="17"/>
      <c r="L23" s="17"/>
      <c r="M23" s="17"/>
      <c r="N23" s="17"/>
      <c r="O23" s="17"/>
      <c r="P23" s="17"/>
      <c r="Q23" s="235"/>
      <c r="R23" s="17"/>
      <c r="S23" s="17"/>
      <c r="T23" s="17"/>
      <c r="U23" s="250"/>
      <c r="V23" s="17"/>
      <c r="W23" s="17"/>
    </row>
    <row r="24" spans="1:83">
      <c r="Q24" s="234"/>
    </row>
    <row r="25" spans="1:83" s="66" customFormat="1" ht="15" customHeight="1">
      <c r="A25" s="36"/>
      <c r="B25" s="180" t="s">
        <v>150</v>
      </c>
      <c r="C25" s="314"/>
      <c r="D25" s="56"/>
      <c r="E25" s="112"/>
      <c r="F25" s="56"/>
      <c r="G25" s="56"/>
      <c r="H25" s="56"/>
      <c r="I25" s="185"/>
      <c r="J25" s="174">
        <v>0</v>
      </c>
      <c r="K25" s="315"/>
      <c r="L25" s="181"/>
      <c r="M25" s="301">
        <f>mergeValue(H25)</f>
        <v>0</v>
      </c>
      <c r="N25" s="292"/>
      <c r="O25" s="292"/>
      <c r="P25" s="292"/>
      <c r="Q25" s="292"/>
      <c r="R25" s="301" t="str">
        <f>K25&amp;" ("&amp;L25&amp;")"</f>
        <v xml:space="preserve"> ()</v>
      </c>
      <c r="S25" s="180"/>
      <c r="T25" s="180"/>
      <c r="U25" s="240"/>
      <c r="V25" s="180"/>
      <c r="W25" s="180"/>
      <c r="X25" s="180"/>
      <c r="Y25" s="119"/>
      <c r="Z25" s="119"/>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2"/>
      <c r="AY25" s="252"/>
      <c r="AZ25" s="252"/>
      <c r="BA25" s="252"/>
      <c r="BB25" s="252"/>
      <c r="BC25" s="252"/>
      <c r="BD25" s="252"/>
      <c r="BE25" s="252"/>
      <c r="BF25" s="252"/>
      <c r="BG25" s="252"/>
      <c r="BH25" s="252"/>
      <c r="BI25" s="252"/>
      <c r="BJ25" s="252"/>
      <c r="BK25" s="252"/>
      <c r="BL25" s="252"/>
      <c r="BM25" s="252"/>
      <c r="BN25" s="252"/>
      <c r="BO25" s="252"/>
      <c r="BP25" s="252"/>
      <c r="BQ25" s="252"/>
      <c r="BR25" s="252"/>
      <c r="BS25" s="252"/>
      <c r="BT25" s="252"/>
      <c r="BU25" s="252"/>
      <c r="BV25" s="119"/>
      <c r="BW25" s="119"/>
      <c r="BX25" s="119"/>
      <c r="BY25" s="119"/>
      <c r="BZ25" s="119"/>
      <c r="CA25" s="119"/>
      <c r="CB25" s="119"/>
      <c r="CC25" s="119"/>
      <c r="CD25" s="119"/>
      <c r="CE25" s="119"/>
    </row>
    <row r="26" spans="1:83" customFormat="1" ht="17.100000000000001" customHeight="1"/>
    <row r="27" spans="1:83">
      <c r="A27" s="17" t="s">
        <v>156</v>
      </c>
      <c r="B27" s="17"/>
      <c r="C27" s="17"/>
      <c r="D27" s="17"/>
      <c r="E27" s="17"/>
      <c r="F27" s="17"/>
      <c r="G27" s="17"/>
      <c r="H27" s="17"/>
      <c r="I27" s="17"/>
      <c r="J27" s="17"/>
      <c r="K27" s="17"/>
      <c r="L27" s="17"/>
      <c r="M27" s="17"/>
      <c r="N27" s="17"/>
      <c r="O27" s="17"/>
      <c r="P27" s="17"/>
      <c r="Q27" s="17"/>
      <c r="R27" s="17"/>
      <c r="S27" s="17"/>
      <c r="T27" s="17"/>
      <c r="U27" s="250"/>
      <c r="V27" s="17"/>
      <c r="W27" s="17"/>
    </row>
    <row r="29" spans="1:83" s="169" customFormat="1" ht="15" customHeight="1">
      <c r="A29" s="56"/>
      <c r="B29" s="56"/>
      <c r="C29" s="71"/>
      <c r="D29" s="440" t="s">
        <v>26</v>
      </c>
      <c r="E29" s="439"/>
      <c r="F29" s="439" t="s">
        <v>19</v>
      </c>
      <c r="G29" s="442"/>
      <c r="H29" s="406">
        <v>1</v>
      </c>
      <c r="I29" s="477"/>
      <c r="J29" s="439" t="s">
        <v>19</v>
      </c>
      <c r="K29" s="190"/>
      <c r="L29" s="185" t="s">
        <v>26</v>
      </c>
      <c r="M29" s="206"/>
      <c r="N29" s="162"/>
      <c r="O29" s="162"/>
      <c r="P29" s="162"/>
      <c r="Q29" s="162"/>
      <c r="R29" s="162"/>
      <c r="S29" s="162"/>
      <c r="T29" s="162"/>
      <c r="U29" s="245"/>
      <c r="V29" s="162"/>
      <c r="W29" s="162"/>
      <c r="X29" s="183"/>
      <c r="Y29" s="183" t="s">
        <v>146</v>
      </c>
      <c r="Z29" s="183">
        <v>1705000</v>
      </c>
      <c r="AA29" s="183"/>
      <c r="AB29" s="183"/>
      <c r="AC29" s="183"/>
      <c r="AD29" s="183"/>
      <c r="AE29" s="183"/>
      <c r="AF29" s="183"/>
      <c r="AG29" s="183"/>
      <c r="AH29" s="183"/>
      <c r="AI29" s="183"/>
      <c r="AJ29" s="183"/>
      <c r="AK29" s="183"/>
      <c r="AL29" s="183"/>
    </row>
    <row r="30" spans="1:83" s="169" customFormat="1" ht="15" customHeight="1">
      <c r="A30" s="56"/>
      <c r="B30" s="56"/>
      <c r="C30" s="71"/>
      <c r="D30" s="440"/>
      <c r="E30" s="439"/>
      <c r="F30" s="439"/>
      <c r="G30" s="443"/>
      <c r="H30" s="406"/>
      <c r="I30" s="478"/>
      <c r="J30" s="439"/>
      <c r="K30" s="176"/>
      <c r="L30" s="186"/>
      <c r="M30" s="205" t="s">
        <v>344</v>
      </c>
      <c r="N30" s="162"/>
      <c r="O30" s="162"/>
      <c r="P30" s="162"/>
      <c r="Q30" s="162"/>
      <c r="R30" s="162"/>
      <c r="S30" s="162"/>
      <c r="T30" s="162"/>
      <c r="U30" s="245"/>
      <c r="V30" s="162"/>
      <c r="W30" s="162"/>
      <c r="X30" s="183"/>
      <c r="Y30" s="183"/>
      <c r="Z30" s="183"/>
      <c r="AA30" s="183"/>
      <c r="AB30" s="183"/>
      <c r="AC30" s="183"/>
      <c r="AD30" s="183"/>
      <c r="AE30" s="183"/>
      <c r="AF30" s="183"/>
      <c r="AG30" s="183"/>
      <c r="AH30" s="183"/>
      <c r="AI30" s="183"/>
      <c r="AJ30" s="183"/>
      <c r="AK30" s="183"/>
      <c r="AL30" s="183"/>
    </row>
    <row r="31" spans="1:83" s="169" customFormat="1" ht="15" customHeight="1">
      <c r="A31" s="56"/>
      <c r="B31" s="56"/>
      <c r="C31" s="71"/>
      <c r="D31" s="440"/>
      <c r="E31" s="439"/>
      <c r="F31" s="439"/>
      <c r="G31" s="176"/>
      <c r="H31" s="186"/>
      <c r="I31" s="182" t="s">
        <v>204</v>
      </c>
      <c r="J31" s="186"/>
      <c r="K31" s="186"/>
      <c r="L31" s="186"/>
      <c r="M31" s="187"/>
      <c r="N31" s="162"/>
      <c r="O31" s="162"/>
      <c r="P31" s="162"/>
      <c r="Q31" s="162"/>
      <c r="R31" s="162"/>
      <c r="S31" s="162"/>
      <c r="T31" s="162"/>
      <c r="U31" s="245"/>
      <c r="V31" s="162"/>
      <c r="W31" s="162"/>
      <c r="X31" s="183"/>
      <c r="Y31" s="183"/>
      <c r="Z31" s="183"/>
      <c r="AA31" s="183"/>
      <c r="AB31" s="183"/>
      <c r="AC31" s="183"/>
      <c r="AD31" s="183"/>
      <c r="AE31" s="183"/>
      <c r="AF31" s="183"/>
      <c r="AG31" s="183"/>
      <c r="AH31" s="183"/>
      <c r="AI31" s="183"/>
      <c r="AJ31" s="183"/>
      <c r="AK31" s="183"/>
      <c r="AL31" s="183"/>
    </row>
    <row r="33" spans="1:38">
      <c r="A33" s="17" t="s">
        <v>169</v>
      </c>
      <c r="B33" s="17"/>
      <c r="C33" s="17"/>
      <c r="D33" s="17"/>
      <c r="E33" s="17"/>
      <c r="F33" s="17"/>
      <c r="G33" s="17"/>
      <c r="H33" s="17"/>
      <c r="I33" s="17"/>
      <c r="J33" s="17"/>
      <c r="K33" s="17"/>
      <c r="L33" s="17"/>
      <c r="M33" s="17"/>
      <c r="N33" s="17"/>
      <c r="O33" s="17"/>
      <c r="P33" s="17"/>
      <c r="Q33" s="17"/>
      <c r="R33" s="17"/>
      <c r="S33" s="17"/>
      <c r="T33" s="17"/>
      <c r="U33" s="250"/>
      <c r="V33" s="17"/>
      <c r="W33" s="17"/>
    </row>
    <row r="35" spans="1:38" s="169" customFormat="1" ht="15" customHeight="1">
      <c r="A35" s="56"/>
      <c r="B35" s="56"/>
      <c r="C35" s="71"/>
      <c r="D35" s="56"/>
      <c r="E35" s="56"/>
      <c r="F35" s="56"/>
      <c r="G35" s="483"/>
      <c r="H35" s="406">
        <v>1</v>
      </c>
      <c r="I35" s="475"/>
      <c r="J35" s="439" t="s">
        <v>19</v>
      </c>
      <c r="K35" s="190"/>
      <c r="L35" s="185" t="s">
        <v>26</v>
      </c>
      <c r="M35" s="206"/>
      <c r="N35" s="162"/>
      <c r="O35" s="162"/>
      <c r="P35" s="162"/>
      <c r="Q35" s="162"/>
      <c r="R35" s="162"/>
      <c r="S35" s="162"/>
      <c r="T35" s="162"/>
      <c r="U35" s="245"/>
      <c r="V35" s="162"/>
      <c r="W35" s="162"/>
      <c r="X35" s="183"/>
      <c r="Y35" s="183" t="s">
        <v>146</v>
      </c>
      <c r="Z35" s="183">
        <v>1705000</v>
      </c>
      <c r="AA35" s="183"/>
      <c r="AB35" s="183"/>
      <c r="AC35" s="183"/>
      <c r="AD35" s="183"/>
      <c r="AE35" s="183"/>
      <c r="AF35" s="183"/>
      <c r="AG35" s="183"/>
      <c r="AH35" s="183"/>
      <c r="AI35" s="183"/>
      <c r="AJ35" s="183"/>
      <c r="AK35" s="183"/>
      <c r="AL35" s="183"/>
    </row>
    <row r="36" spans="1:38" s="169" customFormat="1" ht="15" customHeight="1">
      <c r="A36" s="56"/>
      <c r="B36" s="56"/>
      <c r="C36" s="71"/>
      <c r="D36" s="56"/>
      <c r="E36" s="56"/>
      <c r="F36" s="56"/>
      <c r="G36" s="484"/>
      <c r="H36" s="406"/>
      <c r="I36" s="476"/>
      <c r="J36" s="439"/>
      <c r="K36" s="176"/>
      <c r="L36" s="186"/>
      <c r="M36" s="205" t="s">
        <v>344</v>
      </c>
      <c r="N36" s="162"/>
      <c r="O36" s="162"/>
      <c r="P36" s="162"/>
      <c r="Q36" s="162"/>
      <c r="R36" s="162"/>
      <c r="S36" s="162"/>
      <c r="T36" s="162"/>
      <c r="U36" s="245"/>
      <c r="V36" s="162"/>
      <c r="W36" s="162"/>
      <c r="X36" s="183"/>
      <c r="Y36" s="183"/>
      <c r="Z36" s="183"/>
      <c r="AA36" s="183"/>
      <c r="AB36" s="183"/>
      <c r="AC36" s="183"/>
      <c r="AD36" s="183"/>
      <c r="AE36" s="183"/>
      <c r="AF36" s="183"/>
      <c r="AG36" s="183"/>
      <c r="AH36" s="183"/>
      <c r="AI36" s="183"/>
      <c r="AJ36" s="183"/>
      <c r="AK36" s="183"/>
      <c r="AL36" s="183"/>
    </row>
    <row r="37" spans="1:38">
      <c r="K37" s="186"/>
      <c r="L37" s="186"/>
      <c r="M37" s="187"/>
    </row>
    <row r="38" spans="1:38">
      <c r="A38" s="17" t="s">
        <v>170</v>
      </c>
      <c r="B38" s="17"/>
      <c r="C38" s="17"/>
      <c r="D38" s="17"/>
      <c r="E38" s="17"/>
      <c r="F38" s="17"/>
      <c r="G38" s="17"/>
      <c r="H38" s="17"/>
      <c r="I38" s="17"/>
      <c r="J38" s="17"/>
      <c r="K38" s="17"/>
      <c r="L38" s="17"/>
      <c r="M38" s="17"/>
      <c r="N38" s="17"/>
      <c r="O38" s="17"/>
      <c r="P38" s="17"/>
      <c r="Q38" s="17"/>
      <c r="R38" s="17"/>
      <c r="S38" s="17"/>
      <c r="T38" s="17"/>
      <c r="U38" s="250"/>
      <c r="V38" s="17"/>
      <c r="W38" s="17"/>
    </row>
    <row r="40" spans="1:38" s="169" customFormat="1" ht="15" customHeight="1">
      <c r="A40" s="56"/>
      <c r="B40" s="56"/>
      <c r="C40" s="71"/>
      <c r="D40" s="56"/>
      <c r="E40" s="56"/>
      <c r="F40" s="56"/>
      <c r="G40" s="56"/>
      <c r="H40" s="56"/>
      <c r="I40" s="56"/>
      <c r="J40" s="56"/>
      <c r="K40" s="189"/>
      <c r="L40" s="185" t="s">
        <v>26</v>
      </c>
      <c r="M40" s="207"/>
      <c r="N40" s="230"/>
      <c r="O40" s="162"/>
      <c r="P40" s="162"/>
      <c r="Q40" s="162"/>
      <c r="R40" s="162"/>
      <c r="S40" s="162"/>
      <c r="T40" s="162"/>
      <c r="U40" s="245"/>
      <c r="V40" s="162"/>
      <c r="W40" s="162"/>
      <c r="X40" s="183"/>
      <c r="Y40" s="183" t="s">
        <v>146</v>
      </c>
      <c r="Z40" s="183">
        <v>1705000</v>
      </c>
      <c r="AA40" s="183"/>
      <c r="AB40" s="183"/>
      <c r="AC40" s="183"/>
      <c r="AD40" s="183"/>
      <c r="AE40" s="183"/>
      <c r="AF40" s="183"/>
      <c r="AG40" s="183"/>
      <c r="AH40" s="183"/>
      <c r="AI40" s="183"/>
      <c r="AJ40" s="183"/>
      <c r="AK40" s="183"/>
      <c r="AL40" s="183"/>
    </row>
    <row r="43" spans="1:38" s="17" customFormat="1" ht="17.100000000000001" customHeight="1">
      <c r="A43" s="17" t="s">
        <v>123</v>
      </c>
    </row>
    <row r="44" spans="1:38" customFormat="1" ht="17.100000000000001" customHeight="1"/>
    <row r="45" spans="1:38" s="149" customFormat="1" ht="14.25">
      <c r="A45" s="279" t="s">
        <v>1</v>
      </c>
      <c r="B45" s="265" t="s">
        <v>145</v>
      </c>
      <c r="C45" s="266"/>
      <c r="D45" s="267"/>
      <c r="E45" s="268"/>
      <c r="F45" s="269"/>
      <c r="G45" s="269"/>
      <c r="H45" s="269"/>
      <c r="I45" s="270"/>
      <c r="J45" s="271"/>
      <c r="K45" s="280"/>
      <c r="M45" s="272" t="str">
        <f>IF(ISERROR(INDEX(kind_of_nameforms,MATCH(E45,kind_of_forms,0),1)),"",INDEX(kind_of_nameforms,MATCH(E45,kind_of_forms,0),1))</f>
        <v/>
      </c>
      <c r="N45" s="291"/>
    </row>
    <row r="46" spans="1:38" customFormat="1" ht="17.100000000000001" customHeight="1"/>
    <row r="47" spans="1:38" s="17" customFormat="1" ht="17.100000000000001" customHeight="1">
      <c r="A47" s="17" t="s">
        <v>285</v>
      </c>
      <c r="B47" s="17" t="s">
        <v>286</v>
      </c>
      <c r="C47" s="17" t="s">
        <v>287</v>
      </c>
      <c r="D47" s="17" t="s">
        <v>288</v>
      </c>
    </row>
    <row r="48" spans="1:38" ht="17.100000000000001" customHeight="1">
      <c r="U48" s="56"/>
    </row>
    <row r="49" spans="1:21" s="110" customFormat="1">
      <c r="D49" s="348"/>
      <c r="E49" s="309"/>
      <c r="F49" s="309"/>
      <c r="G49" s="309"/>
      <c r="U49" s="246"/>
    </row>
    <row r="50" spans="1:21">
      <c r="C50" s="119"/>
      <c r="D50" s="453" t="s">
        <v>247</v>
      </c>
      <c r="E50" s="454"/>
      <c r="F50" s="454"/>
      <c r="G50" s="455"/>
    </row>
    <row r="51" spans="1:21" s="18" customFormat="1" ht="11.25" customHeight="1">
      <c r="A51" s="32"/>
      <c r="C51" s="37"/>
      <c r="D51" s="456" t="s">
        <v>236</v>
      </c>
      <c r="E51" s="456"/>
      <c r="F51" s="456"/>
      <c r="G51" s="457" t="s">
        <v>237</v>
      </c>
      <c r="H51" s="180"/>
      <c r="R51" s="239"/>
    </row>
    <row r="52" spans="1:21" s="18" customFormat="1" ht="11.25" customHeight="1">
      <c r="A52" s="32"/>
      <c r="C52" s="37"/>
      <c r="D52" s="325" t="s">
        <v>25</v>
      </c>
      <c r="E52" s="326" t="s">
        <v>261</v>
      </c>
      <c r="F52" s="327" t="s">
        <v>226</v>
      </c>
      <c r="G52" s="458"/>
      <c r="H52" s="180"/>
      <c r="R52" s="239"/>
    </row>
    <row r="53" spans="1:21" s="18" customFormat="1" ht="12" customHeight="1">
      <c r="A53" s="32"/>
      <c r="C53" s="37"/>
      <c r="D53" s="344" t="s">
        <v>26</v>
      </c>
      <c r="E53" s="328">
        <v>2</v>
      </c>
      <c r="F53" s="329">
        <v>3</v>
      </c>
      <c r="G53" s="330">
        <v>4</v>
      </c>
      <c r="H53" s="180"/>
      <c r="R53" s="239"/>
    </row>
    <row r="54" spans="1:21" s="18" customFormat="1">
      <c r="A54" s="32"/>
      <c r="C54" s="37"/>
      <c r="D54" s="323">
        <v>1</v>
      </c>
      <c r="E54" s="332" t="s">
        <v>268</v>
      </c>
      <c r="F54" s="356" t="str">
        <f>IF(form_up_date="","",form_up_date)</f>
        <v>18.07.2022</v>
      </c>
      <c r="G54" s="358" t="s">
        <v>269</v>
      </c>
      <c r="H54" s="180"/>
      <c r="R54" s="239"/>
    </row>
    <row r="55" spans="1:21" s="18" customFormat="1" ht="45">
      <c r="A55" s="32"/>
      <c r="C55" s="37"/>
      <c r="D55" s="323" t="s">
        <v>280</v>
      </c>
      <c r="E55" s="332" t="s">
        <v>270</v>
      </c>
      <c r="F55" s="356"/>
      <c r="G55" s="333" t="s">
        <v>342</v>
      </c>
      <c r="H55" s="180"/>
      <c r="R55" s="239"/>
    </row>
    <row r="56" spans="1:21" s="18" customFormat="1">
      <c r="A56" s="32"/>
      <c r="C56" s="37"/>
      <c r="D56" s="323" t="s">
        <v>281</v>
      </c>
      <c r="E56" s="332" t="s">
        <v>271</v>
      </c>
      <c r="F56" s="356"/>
      <c r="G56" s="358" t="s">
        <v>272</v>
      </c>
      <c r="H56" s="180"/>
      <c r="R56" s="239"/>
    </row>
    <row r="57" spans="1:21" s="18" customFormat="1">
      <c r="A57" s="32"/>
      <c r="C57" s="37"/>
      <c r="D57" s="323" t="s">
        <v>282</v>
      </c>
      <c r="E57" s="332" t="s">
        <v>273</v>
      </c>
      <c r="F57" s="357" t="s">
        <v>274</v>
      </c>
      <c r="G57" s="333"/>
      <c r="H57" s="180"/>
      <c r="R57" s="239"/>
    </row>
    <row r="58" spans="1:21" s="18" customFormat="1">
      <c r="A58" s="32"/>
      <c r="C58" s="37"/>
      <c r="D58" s="331" t="str">
        <f>D57&amp;".1"</f>
        <v>4.1.1</v>
      </c>
      <c r="E58" s="334" t="s">
        <v>3</v>
      </c>
      <c r="F58" s="356" t="str">
        <f>IF(region_name="","",region_name)</f>
        <v>Республика Татарстан</v>
      </c>
      <c r="G58" s="358" t="s">
        <v>275</v>
      </c>
      <c r="H58" s="180"/>
      <c r="R58" s="239"/>
    </row>
    <row r="59" spans="1:21" s="18" customFormat="1" ht="22.5">
      <c r="A59" s="32"/>
      <c r="C59" s="37"/>
      <c r="D59" s="323" t="s">
        <v>283</v>
      </c>
      <c r="E59" s="335" t="s">
        <v>276</v>
      </c>
      <c r="F59" s="356"/>
      <c r="G59" s="360" t="s">
        <v>277</v>
      </c>
      <c r="H59" s="180"/>
      <c r="R59" s="239"/>
    </row>
    <row r="60" spans="1:21" s="18" customFormat="1" ht="56.25">
      <c r="A60" s="32"/>
      <c r="C60" s="37"/>
      <c r="D60" s="323" t="s">
        <v>284</v>
      </c>
      <c r="E60" s="336" t="s">
        <v>278</v>
      </c>
      <c r="F60" s="356"/>
      <c r="G60" s="343" t="s">
        <v>341</v>
      </c>
      <c r="H60" s="180"/>
      <c r="R60" s="239"/>
    </row>
  </sheetData>
  <dataConsolidate/>
  <mergeCells count="21">
    <mergeCell ref="H20:H21"/>
    <mergeCell ref="D51:F51"/>
    <mergeCell ref="G51:G52"/>
    <mergeCell ref="C15:C16"/>
    <mergeCell ref="D15:D16"/>
    <mergeCell ref="E15:E16"/>
    <mergeCell ref="C20:C21"/>
    <mergeCell ref="F20:F21"/>
    <mergeCell ref="G35:G36"/>
    <mergeCell ref="G20:G21"/>
    <mergeCell ref="D50:G50"/>
    <mergeCell ref="H35:H36"/>
    <mergeCell ref="I35:I36"/>
    <mergeCell ref="J35:J36"/>
    <mergeCell ref="I29:I30"/>
    <mergeCell ref="J29:J30"/>
    <mergeCell ref="D29:D31"/>
    <mergeCell ref="E29:E31"/>
    <mergeCell ref="F29:F31"/>
    <mergeCell ref="G29:G30"/>
    <mergeCell ref="H29:H30"/>
  </mergeCells>
  <phoneticPr fontId="8" type="noConversion"/>
  <dataValidations count="7">
    <dataValidation type="textLength" operator="lessThanOrEqual" allowBlank="1" showInputMessage="1" showErrorMessage="1" errorTitle="Ошибка" error="Допускается ввод не более 900 символов!" sqref="E5 E9 K45 F45:H45 E15:E16 E25">
      <formula1>900</formula1>
    </dataValidation>
    <dataValidation type="list" allowBlank="1" showInputMessage="1" showErrorMessage="1" sqref="I40">
      <formula1>DESCRIPTION_TERRITORY</formula1>
    </dataValidation>
    <dataValidation type="textLength" operator="lessThan" allowBlank="1" showInputMessage="1" showErrorMessage="1" error="Допускается ввод не более 900 символов!" sqref="M40 M29 M35">
      <formula1>900</formula1>
    </dataValidation>
    <dataValidation type="list" showInputMessage="1" showErrorMessage="1" errorTitle="Ошибка" error="Выберите значение из списка" prompt="Выберите значение из списка" sqref="I35:I36 I29:I30">
      <formula1>DESCRIPTION_TERRITORY</formula1>
    </dataValidation>
    <dataValidation type="list" allowBlank="1" showInputMessage="1" showErrorMessage="1" errorTitle="Ошибка" error="Выберите значение из списка" prompt="Выберите значение из списка" sqref="E45">
      <formula1>kind_of_forms</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4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45"/>
  </dataValidations>
  <pageMargins left="0.75" right="0.75" top="1" bottom="1" header="0.5" footer="0.5"/>
  <pageSetup paperSize="9" orientation="portrait" horizontalDpi="200" verticalDpi="200" r:id="rId1"/>
  <headerFooter alignWithMargins="0"/>
  <legacy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et_union_vert">
    <tabColor indexed="47"/>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0">
    <tabColor indexed="47"/>
  </sheetPr>
  <dimension ref="A1"/>
  <sheetViews>
    <sheetView showGridLines="0" zoomScaleNormal="100" workbookViewId="0"/>
  </sheetViews>
  <sheetFormatPr defaultRowHeight="15"/>
  <cols>
    <col min="1" max="16384" width="9.140625" style="19"/>
  </cols>
  <sheetData/>
  <sheetProtection formatColumns="0" formatRows="0"/>
  <pageMargins left="0.75" right="0.75" top="1" bottom="1" header="0.5" footer="0.5"/>
  <pageSetup paperSize="9" orientation="portrait" verticalDpi="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1">
    <tabColor indexed="47"/>
  </sheetPr>
  <dimension ref="A1:L17"/>
  <sheetViews>
    <sheetView showGridLines="0" topLeftCell="C3" zoomScaleNormal="100" workbookViewId="0"/>
  </sheetViews>
  <sheetFormatPr defaultColWidth="10.5703125" defaultRowHeight="15"/>
  <cols>
    <col min="1" max="1" width="9.140625" style="32" hidden="1" customWidth="1"/>
    <col min="2" max="2" width="9.140625" style="18" hidden="1" customWidth="1"/>
    <col min="3" max="11" width="10.5703125" style="18"/>
    <col min="12" max="12" width="10.5703125" style="239"/>
    <col min="13" max="16384" width="10.5703125" style="18"/>
  </cols>
  <sheetData>
    <row r="1" spans="1:12" s="180" customFormat="1" ht="15" hidden="1" customHeight="1">
      <c r="L1" s="240"/>
    </row>
    <row r="2" spans="1:12" s="180" customFormat="1" ht="15" hidden="1" customHeight="1">
      <c r="L2" s="240"/>
    </row>
    <row r="3" spans="1:12" ht="11.25" customHeight="1"/>
    <row r="4" spans="1:12" ht="36.75" customHeight="1"/>
    <row r="5" spans="1:12" ht="15" customHeight="1"/>
    <row r="6" spans="1:12" ht="11.25" customHeight="1"/>
    <row r="8" spans="1:12" ht="21" customHeight="1"/>
    <row r="9" spans="1:12" ht="11.25" customHeight="1"/>
    <row r="10" spans="1:12" ht="15" customHeight="1">
      <c r="A10" s="18"/>
    </row>
    <row r="11" spans="1:12" ht="21.95" customHeight="1">
      <c r="A11" s="18"/>
    </row>
    <row r="12" spans="1:12" ht="21.95" customHeight="1">
      <c r="A12" s="18"/>
    </row>
    <row r="13" spans="1:12" ht="21.95" customHeight="1">
      <c r="A13" s="18"/>
    </row>
    <row r="14" spans="1:12" ht="33.950000000000003" customHeight="1">
      <c r="A14" s="18"/>
    </row>
    <row r="15" spans="1:12" ht="15" customHeight="1">
      <c r="A15" s="18"/>
    </row>
    <row r="17" ht="68.099999999999994" customHeight="1"/>
  </sheetData>
  <phoneticPr fontId="8" type="noConversion"/>
  <pageMargins left="0.75" right="0.75" top="1" bottom="1" header="0.5" footer="0.5"/>
  <pageSetup paperSize="9" orientation="portrait"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2">
    <tabColor indexed="47"/>
  </sheetPr>
  <dimension ref="A1:C12"/>
  <sheetViews>
    <sheetView showGridLines="0" topLeftCell="C4" zoomScaleNormal="100" workbookViewId="0"/>
  </sheetViews>
  <sheetFormatPr defaultRowHeight="15"/>
  <cols>
    <col min="1" max="1" width="9.140625" style="75" hidden="1" customWidth="1"/>
    <col min="2" max="2" width="9.140625" style="76" hidden="1" customWidth="1"/>
    <col min="3" max="3" width="9.140625" style="246"/>
    <col min="4" max="16384" width="9.140625" style="76"/>
  </cols>
  <sheetData>
    <row r="1" spans="1:3" hidden="1"/>
    <row r="2" spans="1:3" hidden="1"/>
    <row r="3" spans="1:3" hidden="1"/>
    <row r="4" spans="1:3" ht="10.5" customHeight="1"/>
    <row r="5" spans="1:3" s="36" customFormat="1" ht="30" customHeight="1">
      <c r="A5" s="32"/>
      <c r="C5" s="247"/>
    </row>
    <row r="6" spans="1:3" s="36" customFormat="1" ht="15" customHeight="1">
      <c r="A6" s="32"/>
      <c r="C6" s="247"/>
    </row>
    <row r="7" spans="1:3" ht="6.95" customHeight="1"/>
    <row r="8" spans="1:3" ht="15" customHeight="1"/>
    <row r="9" spans="1:3" ht="45" customHeight="1"/>
    <row r="11" spans="1:3" ht="45" customHeight="1"/>
    <row r="12" spans="1:3" ht="15" customHeight="1"/>
  </sheetData>
  <pageMargins left="0.75" right="0.75" top="1" bottom="1" header="0.5" footer="0.5"/>
  <pageSetup paperSize="9" orientation="portrait"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3">
    <tabColor indexed="47"/>
  </sheetPr>
  <dimension ref="A1"/>
  <sheetViews>
    <sheetView showGridLines="0" zoomScaleNormal="100" workbookViewId="0"/>
  </sheetViews>
  <sheetFormatPr defaultRowHeight="11.25"/>
  <cols>
    <col min="1" max="16384" width="9.140625" style="149"/>
  </cols>
  <sheetData>
    <row r="1" spans="1:1">
      <c r="A1" s="278"/>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4">
    <tabColor indexed="47"/>
  </sheetPr>
  <dimension ref="A1:Q16"/>
  <sheetViews>
    <sheetView showGridLines="0" topLeftCell="C6" zoomScaleNormal="100" workbookViewId="0"/>
  </sheetViews>
  <sheetFormatPr defaultRowHeight="15"/>
  <cols>
    <col min="1" max="2" width="9.140625" style="7" hidden="1" customWidth="1"/>
    <col min="3" max="3" width="3.7109375" style="42" customWidth="1"/>
    <col min="4" max="16" width="9.140625" style="7"/>
    <col min="17" max="17" width="9.140625" style="249"/>
    <col min="18" max="16384" width="9.140625" style="7"/>
  </cols>
  <sheetData>
    <row r="1" spans="3:17" s="78" customFormat="1" hidden="1">
      <c r="C1" s="77"/>
      <c r="Q1" s="248"/>
    </row>
    <row r="2" spans="3:17" s="78" customFormat="1" hidden="1">
      <c r="C2" s="77"/>
      <c r="Q2" s="248"/>
    </row>
    <row r="3" spans="3:17" s="78" customFormat="1" hidden="1">
      <c r="C3" s="77"/>
      <c r="Q3" s="248"/>
    </row>
    <row r="4" spans="3:17" s="78" customFormat="1" hidden="1">
      <c r="C4" s="77"/>
      <c r="Q4" s="248"/>
    </row>
    <row r="5" spans="3:17" s="78" customFormat="1" hidden="1">
      <c r="C5" s="77"/>
      <c r="Q5" s="248"/>
    </row>
    <row r="6" spans="3:17" s="78" customFormat="1" ht="10.5" customHeight="1">
      <c r="C6" s="79"/>
      <c r="Q6" s="248"/>
    </row>
    <row r="7" spans="3:17" s="78" customFormat="1" ht="20.100000000000001" customHeight="1">
      <c r="C7" s="79"/>
      <c r="Q7" s="248"/>
    </row>
    <row r="8" spans="3:17" s="78" customFormat="1" ht="15" customHeight="1">
      <c r="C8" s="79"/>
      <c r="Q8" s="248"/>
    </row>
    <row r="9" spans="3:17" s="78" customFormat="1" ht="6.95" customHeight="1">
      <c r="C9" s="79"/>
      <c r="Q9" s="248"/>
    </row>
    <row r="10" spans="3:17" s="78" customFormat="1" ht="22.5" customHeight="1">
      <c r="C10" s="79"/>
      <c r="Q10" s="248"/>
    </row>
    <row r="11" spans="3:17" s="78" customFormat="1" ht="11.25" customHeight="1">
      <c r="C11" s="79"/>
      <c r="Q11" s="248"/>
    </row>
    <row r="12" spans="3:17" s="78" customFormat="1" ht="15" hidden="1" customHeight="1">
      <c r="C12" s="79"/>
      <c r="Q12" s="248"/>
    </row>
    <row r="13" spans="3:17" s="78" customFormat="1" ht="14.1" customHeight="1">
      <c r="C13" s="82"/>
      <c r="Q13" s="248"/>
    </row>
    <row r="14" spans="3:17" s="78" customFormat="1" ht="15" customHeight="1">
      <c r="C14" s="79"/>
      <c r="Q14" s="248"/>
    </row>
    <row r="15" spans="3:17" s="78" customFormat="1" ht="11.25" customHeight="1">
      <c r="C15" s="77"/>
      <c r="Q15" s="248"/>
    </row>
    <row r="16" spans="3:17" s="78" customFormat="1">
      <c r="C16" s="77"/>
      <c r="D16" s="84"/>
      <c r="E16" s="84"/>
      <c r="Q16" s="248"/>
    </row>
  </sheetData>
  <hyperlinks>
    <hyperlink ref="D11" location="'Ссылки на публикации'!$H$11" tooltip="Кликните по гиперссылке, чтобы перейти на сайт организации или отредактировать её" display="апренрнер"/>
    <hyperlink ref="E11" location="'Ссылки на публикации'!$I$11" tooltip="Кликните по гиперссылке, чтобы перейти на сайт организации или отредактировать её" display="екркерекрер"/>
    <hyperlink ref="D13" location="'Ссылки на публикации'!$H$13" tooltip="Кликните по гиперссылке, чтобы перейти на сайт организации или отредактировать её" display="керкеркерр"/>
    <hyperlink ref="E13" location="'Ссылки на публикации'!$I$13" tooltip="Кликните по гиперссылке, чтобы перейти на сайт организации или отредактировать её" display="керкеркркеркер"/>
  </hyperlinks>
  <pageMargins left="0.75" right="0.75" top="1" bottom="1" header="0.5" footer="0.5"/>
  <pageSetup paperSize="9" orientation="portrait" verticalDpi="3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7">
    <tabColor indexed="47"/>
  </sheetPr>
  <dimension ref="A1:N27"/>
  <sheetViews>
    <sheetView showGridLines="0" topLeftCell="C3" zoomScaleNormal="100" workbookViewId="0"/>
  </sheetViews>
  <sheetFormatPr defaultRowHeight="11.25"/>
  <cols>
    <col min="1" max="1" width="6.42578125" style="208" hidden="1" customWidth="1"/>
    <col min="2" max="2" width="2" style="208" hidden="1" customWidth="1"/>
    <col min="3" max="14" width="9.140625" style="209"/>
    <col min="15" max="16384" width="9.140625" style="208"/>
  </cols>
  <sheetData>
    <row r="1" spans="1:14" hidden="1"/>
    <row r="2" spans="1:14" hidden="1"/>
    <row r="3" spans="1:14" ht="10.5" customHeight="1"/>
    <row r="4" spans="1:14" ht="27" customHeight="1">
      <c r="A4" s="210"/>
      <c r="B4" s="210"/>
    </row>
    <row r="5" spans="1:14" s="212" customFormat="1" ht="15">
      <c r="A5" s="210"/>
      <c r="B5" s="210"/>
      <c r="C5" s="211"/>
      <c r="D5" s="211"/>
      <c r="E5" s="211"/>
      <c r="F5" s="211"/>
      <c r="G5" s="211"/>
      <c r="H5" s="211"/>
      <c r="I5" s="211"/>
      <c r="J5" s="211"/>
      <c r="K5" s="211"/>
      <c r="L5" s="211"/>
      <c r="M5" s="211"/>
      <c r="N5" s="211"/>
    </row>
    <row r="6" spans="1:14" s="213" customFormat="1" ht="3" customHeight="1">
      <c r="A6" s="434"/>
      <c r="B6" s="434"/>
      <c r="C6" s="214"/>
      <c r="D6" s="214"/>
      <c r="E6" s="214"/>
      <c r="F6" s="214"/>
      <c r="G6" s="214"/>
      <c r="H6" s="214"/>
      <c r="I6" s="214"/>
      <c r="J6" s="214"/>
      <c r="K6" s="214"/>
      <c r="L6" s="214"/>
      <c r="M6" s="214"/>
      <c r="N6" s="214"/>
    </row>
    <row r="7" spans="1:14" ht="3.75" customHeight="1">
      <c r="A7" s="434"/>
      <c r="B7" s="434"/>
    </row>
    <row r="8" spans="1:14" ht="0.2" customHeight="1">
      <c r="B8" s="163"/>
    </row>
    <row r="9" spans="1:14" ht="0.2" customHeight="1">
      <c r="B9" s="163"/>
    </row>
    <row r="10" spans="1:14" ht="0.2" customHeight="1">
      <c r="B10" s="163"/>
    </row>
    <row r="11" spans="1:14" ht="6" hidden="1" customHeight="1">
      <c r="B11" s="163"/>
    </row>
    <row r="12" spans="1:14" ht="20.25" hidden="1" customHeight="1">
      <c r="A12" s="164"/>
      <c r="B12" s="163"/>
    </row>
    <row r="13" spans="1:14" ht="20.25" hidden="1" customHeight="1">
      <c r="B13" s="163"/>
    </row>
    <row r="14" spans="1:14" ht="6" hidden="1" customHeight="1">
      <c r="B14" s="349"/>
    </row>
    <row r="15" spans="1:14" ht="3" customHeight="1"/>
    <row r="16" spans="1:14" ht="0.2" customHeight="1"/>
    <row r="17" spans="1:14" s="212" customFormat="1" ht="0.2" customHeight="1">
      <c r="A17" s="215"/>
      <c r="B17" s="215"/>
      <c r="C17" s="211"/>
      <c r="D17" s="211"/>
      <c r="E17" s="211"/>
      <c r="F17" s="211"/>
      <c r="G17" s="211"/>
      <c r="H17" s="211"/>
      <c r="I17" s="211"/>
      <c r="J17" s="211"/>
      <c r="K17" s="211"/>
      <c r="L17" s="211"/>
      <c r="M17" s="211"/>
      <c r="N17" s="211"/>
    </row>
    <row r="18" spans="1:14" ht="23.25" customHeight="1">
      <c r="A18" s="426"/>
      <c r="B18" s="164"/>
    </row>
    <row r="19" spans="1:14" ht="23.25" customHeight="1">
      <c r="A19" s="426"/>
      <c r="B19" s="166"/>
    </row>
    <row r="20" spans="1:14" s="169" customFormat="1" ht="14.25" customHeight="1">
      <c r="A20" s="74"/>
      <c r="B20" s="74"/>
      <c r="C20" s="183"/>
      <c r="D20" s="183"/>
      <c r="E20" s="183"/>
      <c r="F20" s="183"/>
      <c r="G20" s="183"/>
      <c r="H20" s="183"/>
      <c r="I20" s="183"/>
      <c r="J20" s="183"/>
      <c r="K20" s="183"/>
      <c r="L20" s="183"/>
      <c r="M20" s="183"/>
      <c r="N20" s="183"/>
    </row>
    <row r="21" spans="1:14" hidden="1">
      <c r="A21" s="216"/>
      <c r="B21" s="168"/>
    </row>
    <row r="22" spans="1:14" s="161" customFormat="1" ht="15" customHeight="1">
      <c r="A22" s="56"/>
      <c r="B22" s="56"/>
      <c r="C22" s="162"/>
      <c r="D22" s="162"/>
      <c r="E22" s="162"/>
      <c r="F22" s="162"/>
      <c r="G22" s="162"/>
      <c r="H22" s="162"/>
      <c r="I22" s="162"/>
      <c r="J22" s="162"/>
      <c r="K22" s="162"/>
      <c r="L22" s="162"/>
      <c r="M22" s="162"/>
      <c r="N22" s="162"/>
    </row>
    <row r="23" spans="1:14" s="161" customFormat="1" ht="15" customHeight="1">
      <c r="A23" s="56"/>
      <c r="B23" s="56"/>
      <c r="C23" s="162"/>
      <c r="D23" s="162"/>
      <c r="E23" s="162"/>
      <c r="F23" s="162"/>
      <c r="G23" s="162"/>
      <c r="H23" s="162"/>
      <c r="I23" s="162"/>
      <c r="J23" s="162"/>
      <c r="K23" s="162"/>
      <c r="L23" s="162"/>
      <c r="M23" s="162"/>
      <c r="N23" s="162"/>
    </row>
    <row r="24" spans="1:14" s="161" customFormat="1" ht="15" customHeight="1">
      <c r="A24" s="56"/>
      <c r="B24" s="56"/>
      <c r="C24" s="162"/>
      <c r="D24" s="162"/>
      <c r="E24" s="162"/>
      <c r="F24" s="162"/>
      <c r="G24" s="162"/>
      <c r="H24" s="162"/>
      <c r="I24" s="162"/>
      <c r="J24" s="162"/>
      <c r="K24" s="162"/>
      <c r="L24" s="162"/>
      <c r="M24" s="162"/>
      <c r="N24" s="162"/>
    </row>
    <row r="25" spans="1:14" ht="15" customHeight="1">
      <c r="A25" s="217"/>
      <c r="B25" s="188"/>
    </row>
    <row r="26" spans="1:14" ht="15" customHeight="1"/>
    <row r="27" spans="1:14" ht="15" customHeight="1"/>
  </sheetData>
  <mergeCells count="2">
    <mergeCell ref="A6:B7"/>
    <mergeCell ref="A18:A19"/>
  </mergeCells>
  <pageMargins left="0.7" right="0.7" top="0.75" bottom="0.75" header="0.3" footer="0.3"/>
  <pageSetup paperSize="9" orientation="portrait" horizontalDpi="300" verticalDpi="30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List09">
    <tabColor indexed="47"/>
  </sheetPr>
  <dimension ref="A1:A424"/>
  <sheetViews>
    <sheetView showGridLines="0" zoomScaleNormal="100" workbookViewId="0"/>
  </sheetViews>
  <sheetFormatPr defaultRowHeight="11.25"/>
  <cols>
    <col min="1" max="16384" width="9.140625" style="308"/>
  </cols>
  <sheetData>
    <row r="1" spans="1:1">
      <c r="A1" s="307"/>
    </row>
    <row r="12" spans="1:1" ht="14.25" customHeight="1"/>
    <row r="13" spans="1:1" ht="15" customHeight="1"/>
    <row r="14" spans="1:1" ht="15" customHeight="1"/>
    <row r="15" spans="1:1" ht="15" customHeight="1"/>
    <row r="16" spans="1:1"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5" customHeight="1"/>
    <row r="118" ht="15" customHeight="1"/>
    <row r="119" ht="15" customHeight="1"/>
    <row r="120" ht="15" customHeight="1"/>
    <row r="121" ht="15" customHeight="1"/>
    <row r="122" ht="15" customHeight="1"/>
    <row r="123" ht="15" customHeight="1"/>
    <row r="124" ht="15" customHeight="1"/>
    <row r="125" ht="15" customHeight="1"/>
    <row r="126" ht="15" customHeight="1"/>
    <row r="127" ht="15" customHeight="1"/>
    <row r="128" ht="15" customHeight="1"/>
    <row r="129" ht="15" customHeight="1"/>
    <row r="130" ht="15" customHeight="1"/>
    <row r="131" ht="15" customHeight="1"/>
    <row r="132" ht="15" customHeight="1"/>
    <row r="133" ht="15" customHeight="1"/>
    <row r="134" ht="15" customHeight="1"/>
    <row r="135" ht="15" customHeight="1"/>
    <row r="136" ht="15" customHeight="1"/>
    <row r="137" ht="15" customHeight="1"/>
    <row r="138" ht="15" customHeight="1"/>
    <row r="139" ht="15" customHeight="1"/>
    <row r="140" ht="15" customHeight="1"/>
    <row r="141" ht="15" customHeight="1"/>
    <row r="142" ht="15" customHeight="1"/>
    <row r="143" ht="15" customHeight="1"/>
    <row r="144" ht="15" customHeight="1"/>
    <row r="145" ht="15" customHeight="1"/>
    <row r="146" ht="15" customHeight="1"/>
    <row r="147" ht="15" customHeight="1"/>
    <row r="148" ht="15" customHeight="1"/>
    <row r="149" ht="15" customHeight="1"/>
    <row r="150" ht="15" customHeight="1"/>
    <row r="151" ht="15" customHeight="1"/>
    <row r="152" ht="15" customHeight="1"/>
    <row r="153" ht="15" customHeight="1"/>
    <row r="154" ht="15" customHeight="1"/>
    <row r="155" ht="15" customHeight="1"/>
    <row r="156" ht="15" customHeight="1"/>
    <row r="157" ht="15" customHeight="1"/>
    <row r="158" ht="15" customHeight="1"/>
    <row r="159" ht="15" customHeight="1"/>
    <row r="160" ht="15" customHeight="1"/>
    <row r="161" ht="15" customHeight="1"/>
    <row r="162" ht="15" customHeight="1"/>
    <row r="163" ht="15" customHeight="1"/>
    <row r="164" ht="15" customHeight="1"/>
    <row r="165" ht="15" customHeight="1"/>
    <row r="166" ht="15" customHeight="1"/>
    <row r="167" ht="15" customHeight="1"/>
    <row r="168" ht="15" customHeight="1"/>
    <row r="169" ht="15" customHeight="1"/>
    <row r="170" ht="15" customHeight="1"/>
    <row r="171" ht="15" customHeight="1"/>
    <row r="172" ht="15" customHeight="1"/>
    <row r="173" ht="15" customHeight="1"/>
    <row r="174" ht="15" customHeight="1"/>
    <row r="175" ht="15" customHeight="1"/>
    <row r="176" ht="15" customHeight="1"/>
    <row r="177" ht="15" customHeight="1"/>
    <row r="178" ht="15" customHeight="1"/>
    <row r="179" ht="15" customHeight="1"/>
    <row r="180" ht="15" customHeight="1"/>
    <row r="181" ht="15" customHeight="1"/>
    <row r="182" ht="15" customHeight="1"/>
    <row r="183" ht="15" customHeight="1"/>
    <row r="184" ht="15" customHeight="1"/>
    <row r="185" ht="15" customHeight="1"/>
    <row r="186" ht="15" customHeight="1"/>
    <row r="187" ht="15" customHeight="1"/>
    <row r="188" ht="15" customHeight="1"/>
    <row r="189" ht="15" customHeight="1"/>
    <row r="190" ht="15" customHeight="1"/>
    <row r="191" ht="15" customHeight="1"/>
    <row r="192" ht="15" customHeight="1"/>
    <row r="193" ht="15" customHeight="1"/>
    <row r="194" ht="15" customHeight="1"/>
    <row r="195" ht="15" customHeight="1"/>
    <row r="196" ht="15" customHeight="1"/>
    <row r="197" ht="15" customHeight="1"/>
    <row r="198" ht="15" customHeight="1"/>
    <row r="199" ht="15" customHeight="1"/>
    <row r="200" ht="15" customHeight="1"/>
    <row r="201" ht="15" customHeight="1"/>
    <row r="202" ht="15" customHeight="1"/>
    <row r="203" ht="15" customHeight="1"/>
    <row r="204" ht="15" customHeight="1"/>
    <row r="205" ht="15" customHeight="1"/>
    <row r="206" ht="15" customHeight="1"/>
    <row r="207" ht="15" customHeight="1"/>
    <row r="208" ht="15" customHeight="1"/>
    <row r="209" ht="15" customHeight="1"/>
    <row r="210" ht="15" customHeight="1"/>
    <row r="211" ht="15" customHeight="1"/>
    <row r="212" ht="15" customHeight="1"/>
    <row r="213" ht="15" customHeight="1"/>
    <row r="214" ht="15" customHeight="1"/>
    <row r="215" ht="15" customHeight="1"/>
    <row r="216" ht="15" customHeight="1"/>
    <row r="217" ht="15" customHeight="1"/>
    <row r="218" ht="15" customHeight="1"/>
    <row r="219" ht="15" customHeight="1"/>
    <row r="220" ht="15" customHeight="1"/>
    <row r="221" ht="15" customHeight="1"/>
    <row r="222" ht="15" customHeight="1"/>
    <row r="223" ht="15" customHeight="1"/>
    <row r="224" ht="15" customHeight="1"/>
    <row r="225" ht="15" customHeight="1"/>
    <row r="226" ht="15" customHeight="1"/>
    <row r="227" ht="15" customHeight="1"/>
    <row r="228" ht="15" customHeight="1"/>
    <row r="229" ht="15" customHeight="1"/>
    <row r="230" ht="15" customHeight="1"/>
    <row r="231" ht="15" customHeight="1"/>
    <row r="232" ht="15" customHeight="1"/>
    <row r="233" ht="15" customHeight="1"/>
    <row r="234" ht="15" customHeight="1"/>
    <row r="235" ht="15" customHeight="1"/>
    <row r="236" ht="15" customHeight="1"/>
    <row r="237" ht="15" customHeight="1"/>
    <row r="238" ht="15" customHeight="1"/>
    <row r="239" ht="15" customHeight="1"/>
    <row r="240" ht="15" customHeight="1"/>
    <row r="241" ht="15" customHeight="1"/>
    <row r="242" ht="15" customHeight="1"/>
    <row r="243" ht="15" customHeight="1"/>
    <row r="244" ht="15" customHeight="1"/>
    <row r="245" ht="15" customHeight="1"/>
    <row r="246" ht="15" customHeight="1"/>
    <row r="247" ht="15" customHeight="1"/>
    <row r="248" ht="15" customHeight="1"/>
    <row r="249" ht="15" customHeight="1"/>
    <row r="250" ht="15" customHeight="1"/>
    <row r="251" ht="15" customHeight="1"/>
    <row r="252" ht="15" customHeight="1"/>
    <row r="253" ht="15" customHeight="1"/>
    <row r="254" ht="15" customHeight="1"/>
    <row r="255" ht="15" customHeight="1"/>
    <row r="256" ht="15" customHeight="1"/>
    <row r="257" ht="15" customHeight="1"/>
    <row r="258" ht="15" customHeight="1"/>
    <row r="259" ht="15" customHeight="1"/>
    <row r="260" ht="15" customHeight="1"/>
    <row r="261" ht="15" customHeight="1"/>
    <row r="262" ht="15" customHeight="1"/>
    <row r="263" ht="15" customHeight="1"/>
    <row r="264" ht="15" customHeight="1"/>
    <row r="265" ht="15" customHeight="1"/>
    <row r="266" ht="15" customHeight="1"/>
    <row r="267" ht="15" customHeight="1"/>
    <row r="268" ht="15" customHeight="1"/>
    <row r="269" ht="15" customHeight="1"/>
    <row r="270" ht="15" customHeight="1"/>
    <row r="271" ht="15" customHeight="1"/>
    <row r="272" ht="15" customHeight="1"/>
    <row r="273" ht="15" customHeight="1"/>
    <row r="274" ht="15" customHeight="1"/>
    <row r="275" ht="15" customHeight="1"/>
    <row r="276" ht="15" customHeight="1"/>
    <row r="277" ht="15" customHeight="1"/>
    <row r="278" ht="15" customHeight="1"/>
    <row r="279" ht="15" customHeight="1"/>
    <row r="280" ht="15" customHeight="1"/>
    <row r="281" ht="15" customHeight="1"/>
    <row r="282" ht="15" customHeight="1"/>
    <row r="283" ht="15" customHeight="1"/>
    <row r="284" ht="15" customHeight="1"/>
    <row r="285" ht="15" customHeight="1"/>
    <row r="286" ht="15" customHeight="1"/>
    <row r="287" ht="15" customHeight="1"/>
    <row r="288" ht="15" customHeight="1"/>
    <row r="289" ht="15" customHeight="1"/>
    <row r="290" ht="15" customHeight="1"/>
    <row r="291" ht="15" customHeight="1"/>
    <row r="292" ht="15" customHeight="1"/>
    <row r="293" ht="15" customHeight="1"/>
    <row r="294" ht="15" customHeight="1"/>
    <row r="295" ht="15" customHeight="1"/>
    <row r="296" ht="15" customHeight="1"/>
    <row r="297" ht="15" customHeight="1"/>
    <row r="298" ht="15" customHeight="1"/>
    <row r="299" ht="15" customHeight="1"/>
    <row r="300" ht="15" customHeight="1"/>
    <row r="301" ht="15" customHeight="1"/>
    <row r="302" ht="15" customHeight="1"/>
    <row r="303" ht="15" customHeight="1"/>
    <row r="304"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15" customHeight="1"/>
    <row r="366" ht="15" customHeight="1"/>
    <row r="367" ht="15" customHeight="1"/>
    <row r="368" ht="15" customHeight="1"/>
    <row r="369" ht="15" customHeight="1"/>
    <row r="370" ht="15" customHeight="1"/>
    <row r="371" ht="15" customHeight="1"/>
    <row r="372" ht="15" customHeight="1"/>
    <row r="373" ht="15" customHeight="1"/>
    <row r="374" ht="15" customHeight="1"/>
    <row r="375" ht="15" customHeight="1"/>
    <row r="376" ht="15" customHeight="1"/>
    <row r="377" ht="15" customHeight="1"/>
    <row r="378" ht="15" customHeight="1"/>
    <row r="379" ht="15" customHeight="1"/>
    <row r="380" ht="15" customHeight="1"/>
    <row r="381" ht="15" customHeight="1"/>
    <row r="382" ht="15" customHeight="1"/>
    <row r="383" ht="15" customHeight="1"/>
    <row r="384" ht="15" customHeight="1"/>
    <row r="385" ht="15" customHeight="1"/>
    <row r="386" ht="15" customHeight="1"/>
    <row r="387" ht="15" customHeight="1"/>
    <row r="388" ht="15" customHeight="1"/>
    <row r="389" ht="15" customHeight="1"/>
    <row r="390" ht="15" customHeight="1"/>
    <row r="391" ht="15" customHeight="1"/>
    <row r="392" ht="15" customHeight="1"/>
    <row r="393" ht="15" customHeight="1"/>
    <row r="394" ht="15" customHeight="1"/>
    <row r="395" ht="15" customHeight="1"/>
    <row r="396" ht="15" customHeight="1"/>
    <row r="397" ht="15" customHeight="1"/>
    <row r="398" ht="15" customHeight="1"/>
    <row r="399" ht="15" customHeight="1"/>
    <row r="400" ht="15" customHeight="1"/>
    <row r="401" ht="15" customHeight="1"/>
    <row r="402" ht="15" customHeight="1"/>
    <row r="403" ht="15" customHeight="1"/>
    <row r="404" ht="15" customHeight="1"/>
    <row r="405" ht="15" customHeight="1"/>
    <row r="406" ht="15" customHeight="1"/>
    <row r="407" ht="15" customHeight="1"/>
    <row r="408" ht="15" customHeight="1"/>
    <row r="409" ht="15" customHeight="1"/>
    <row r="410" ht="15" customHeight="1"/>
    <row r="411" ht="15" customHeight="1"/>
    <row r="412" ht="15" customHeight="1"/>
    <row r="413" ht="15" customHeight="1"/>
    <row r="414" ht="15" customHeight="1"/>
    <row r="415" ht="15" customHeight="1"/>
    <row r="416" ht="15" customHeight="1"/>
    <row r="417" ht="15" customHeight="1"/>
    <row r="418" ht="15" customHeight="1"/>
    <row r="419" ht="15" customHeight="1"/>
    <row r="420" ht="15" customHeight="1"/>
    <row r="421" ht="15" customHeight="1"/>
    <row r="422" ht="15" customHeight="1"/>
    <row r="423" ht="15" customHeight="1"/>
    <row r="424" ht="15" customHeight="1"/>
  </sheetData>
  <pageMargins left="0.75" right="0.75" top="1" bottom="1" header="0.5" footer="0.5"/>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TTP">
    <tabColor indexed="47"/>
  </sheetPr>
  <dimension ref="A1"/>
  <sheetViews>
    <sheetView showGridLines="0" zoomScaleNormal="100" workbookViewId="0"/>
  </sheetViews>
  <sheetFormatPr defaultRowHeight="11.25"/>
  <cols>
    <col min="1" max="16384" width="9.140625" style="149"/>
  </cols>
  <sheetData/>
  <pageMargins left="0.75" right="0.75" top="1" bottom="1" header="0.5" footer="0.5"/>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gion">
    <tabColor rgb="FFFFCC99"/>
  </sheetPr>
  <dimension ref="A1"/>
  <sheetViews>
    <sheetView showGridLines="0" zoomScaleNormal="100" workbookViewId="0"/>
  </sheetViews>
  <sheetFormatPr defaultRowHeight="11.25"/>
  <cols>
    <col min="1" max="16384" width="9.140625" style="56"/>
  </cols>
  <sheetData/>
  <pageMargins left="0.7" right="0.7" top="0.75" bottom="0.75" header="0.3" footer="0.3"/>
  <pageSetup paperSize="9"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R_LIST">
    <tabColor rgb="FFFFCC99"/>
  </sheetPr>
  <dimension ref="A1"/>
  <sheetViews>
    <sheetView showGridLines="0" zoomScaleNormal="100" workbookViewId="0"/>
  </sheetViews>
  <sheetFormatPr defaultRowHeight="11.25"/>
  <cols>
    <col min="1" max="16384" width="9.140625" style="56"/>
  </cols>
  <sheetData/>
  <sheetProtection formatColumns="0" formatRows="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T">
    <tabColor indexed="47"/>
  </sheetPr>
  <dimension ref="A1"/>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VED">
    <tabColor indexed="47"/>
  </sheetPr>
  <dimension ref="A1:B8"/>
  <sheetViews>
    <sheetView showGridLines="0" zoomScaleNormal="100" workbookViewId="0"/>
  </sheetViews>
  <sheetFormatPr defaultRowHeight="11.25"/>
  <cols>
    <col min="1" max="1" width="9.140625" style="35"/>
    <col min="2" max="2" width="65.28515625" style="35" customWidth="1"/>
    <col min="3" max="3" width="41" style="35" customWidth="1"/>
    <col min="4" max="16384" width="9.140625" style="35"/>
  </cols>
  <sheetData>
    <row r="1" spans="1:2">
      <c r="A1" s="35" t="s">
        <v>109</v>
      </c>
      <c r="B1" s="35" t="s">
        <v>110</v>
      </c>
    </row>
    <row r="2" spans="1:2">
      <c r="A2" s="35">
        <v>4189671</v>
      </c>
      <c r="B2" s="35" t="s">
        <v>355</v>
      </c>
    </row>
    <row r="3" spans="1:2">
      <c r="A3" s="35">
        <v>4189672</v>
      </c>
      <c r="B3" s="35" t="s">
        <v>356</v>
      </c>
    </row>
    <row r="4" spans="1:2">
      <c r="A4" s="35">
        <v>4189673</v>
      </c>
      <c r="B4" s="35" t="s">
        <v>357</v>
      </c>
    </row>
    <row r="5" spans="1:2">
      <c r="A5" s="35">
        <v>4189674</v>
      </c>
      <c r="B5" s="35" t="s">
        <v>358</v>
      </c>
    </row>
    <row r="6" spans="1:2">
      <c r="A6" s="35">
        <v>4189675</v>
      </c>
      <c r="B6" s="35" t="s">
        <v>359</v>
      </c>
    </row>
    <row r="7" spans="1:2">
      <c r="A7" s="35">
        <v>4189676</v>
      </c>
      <c r="B7" s="35" t="s">
        <v>360</v>
      </c>
    </row>
    <row r="8" spans="1:2">
      <c r="A8" s="35">
        <v>4189677</v>
      </c>
      <c r="B8" s="35" t="s">
        <v>361</v>
      </c>
    </row>
  </sheetData>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Obj">
    <tabColor indexed="47"/>
  </sheetPr>
  <dimension ref="A1"/>
  <sheetViews>
    <sheetView showGridLines="0" zoomScaleNormal="100" workbookViewId="0"/>
  </sheetViews>
  <sheetFormatPr defaultRowHeight="12.75"/>
  <cols>
    <col min="1" max="16384" width="9.140625" style="34"/>
  </cols>
  <sheetData/>
  <pageMargins left="0.75" right="0.75" top="1" bottom="1" header="0.5" footer="0.5"/>
  <headerFooter alignWithMargins="0"/>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OrgData">
    <tabColor indexed="47"/>
  </sheetPr>
  <dimension ref="F34:F41"/>
  <sheetViews>
    <sheetView showGridLines="0" zoomScaleNormal="100" workbookViewId="0"/>
  </sheetViews>
  <sheetFormatPr defaultRowHeight="12.75"/>
  <cols>
    <col min="1" max="16384" width="9.140625" style="34"/>
  </cols>
  <sheetData>
    <row r="34" spans="6:6">
      <c r="F34" s="41"/>
    </row>
    <row r="35" spans="6:6">
      <c r="F35" s="41"/>
    </row>
    <row r="38" spans="6:6">
      <c r="F38" s="52"/>
    </row>
    <row r="39" spans="6:6">
      <c r="F39" s="52"/>
    </row>
    <row r="40" spans="6:6">
      <c r="F40" s="52"/>
    </row>
    <row r="41" spans="6:6">
      <c r="F41" s="52"/>
    </row>
  </sheetData>
  <dataValidations count="1">
    <dataValidation type="textLength" operator="lessThanOrEqual" allowBlank="1" showInputMessage="1" showErrorMessage="1" errorTitle="Ошибка" error="Допускается ввод не более 900 символов!" sqref="F34:F35 F38:F41">
      <formula1>900</formula1>
    </dataValidation>
  </dataValidations>
  <pageMargins left="0.75" right="0.75" top="1" bottom="1" header="0.5" footer="0.5"/>
  <pageSetup paperSize="9" orientation="portrait" verticalDpi="0"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
    <tabColor indexed="47"/>
  </sheetPr>
  <dimension ref="A1"/>
  <sheetViews>
    <sheetView showGridLines="0" zoomScaleNormal="100" workbookViewId="0"/>
  </sheetViews>
  <sheetFormatPr defaultRowHeight="11.25"/>
  <cols>
    <col min="1" max="1" width="9.140625" style="8"/>
    <col min="2" max="16384" width="9.140625" style="9"/>
  </cols>
  <sheetData/>
  <sheetProtection formatColumns="0" formatRows="0"/>
  <phoneticPr fontId="5" type="noConversion"/>
  <pageMargins left="0.75" right="0.75" top="1" bottom="1" header="0.5" footer="0.5"/>
  <pageSetup paperSize="9"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UpdTemplMain">
    <tabColor indexed="47"/>
  </sheetPr>
  <dimension ref="AA1:AJ1"/>
  <sheetViews>
    <sheetView showGridLines="0" zoomScaleNormal="100" workbookViewId="0"/>
  </sheetViews>
  <sheetFormatPr defaultRowHeight="11.25"/>
  <cols>
    <col min="1" max="26" width="9.140625" style="2"/>
    <col min="27" max="36" width="9.140625" style="3"/>
    <col min="37" max="16384" width="9.140625" style="2"/>
  </cols>
  <sheetData/>
  <sheetProtection formatColumns="0" formatRows="0"/>
  <phoneticPr fontId="9" type="noConversion"/>
  <pageMargins left="0.75" right="0.75" top="1" bottom="1" header="0.5" footer="0.5"/>
  <pageSetup paperSize="9"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ORG">
    <tabColor indexed="47"/>
  </sheetPr>
  <dimension ref="A1:J202"/>
  <sheetViews>
    <sheetView showGridLines="0" zoomScaleNormal="100" workbookViewId="0"/>
  </sheetViews>
  <sheetFormatPr defaultRowHeight="11.25"/>
  <cols>
    <col min="1" max="1" width="11.5703125" style="111" customWidth="1"/>
    <col min="2" max="3" width="9.140625" style="111"/>
    <col min="4" max="4" width="13" style="111" customWidth="1"/>
    <col min="5" max="5" width="9.140625" style="111"/>
    <col min="6" max="6" width="15.28515625" style="111" customWidth="1"/>
    <col min="7" max="7" width="20" style="111" customWidth="1"/>
    <col min="8" max="8" width="26.85546875" style="111" customWidth="1"/>
    <col min="9" max="9" width="12.28515625" style="111" customWidth="1"/>
    <col min="10" max="16384" width="9.140625" style="111"/>
  </cols>
  <sheetData>
    <row r="1" spans="1:10">
      <c r="A1" s="111" t="s">
        <v>1059</v>
      </c>
      <c r="B1" s="111" t="s">
        <v>362</v>
      </c>
      <c r="C1" s="111" t="s">
        <v>363</v>
      </c>
      <c r="D1" s="111" t="s">
        <v>364</v>
      </c>
      <c r="E1" s="111" t="s">
        <v>365</v>
      </c>
      <c r="F1" s="111" t="s">
        <v>366</v>
      </c>
      <c r="G1" s="111" t="s">
        <v>367</v>
      </c>
      <c r="H1" s="111" t="s">
        <v>368</v>
      </c>
      <c r="I1" s="111" t="s">
        <v>369</v>
      </c>
    </row>
    <row r="2" spans="1:10">
      <c r="A2" s="111">
        <v>1</v>
      </c>
      <c r="B2" s="111" t="s">
        <v>370</v>
      </c>
      <c r="C2" s="111" t="s">
        <v>214</v>
      </c>
      <c r="D2" s="111" t="s">
        <v>371</v>
      </c>
      <c r="E2" s="111" t="s">
        <v>372</v>
      </c>
      <c r="F2" s="111" t="s">
        <v>373</v>
      </c>
      <c r="G2" s="111" t="s">
        <v>374</v>
      </c>
      <c r="J2" s="111" t="s">
        <v>340</v>
      </c>
    </row>
    <row r="3" spans="1:10">
      <c r="A3" s="111">
        <v>2</v>
      </c>
      <c r="B3" s="111" t="s">
        <v>370</v>
      </c>
      <c r="C3" s="111" t="s">
        <v>214</v>
      </c>
      <c r="D3" s="111" t="s">
        <v>375</v>
      </c>
      <c r="E3" s="111" t="s">
        <v>376</v>
      </c>
      <c r="F3" s="111" t="s">
        <v>377</v>
      </c>
      <c r="G3" s="111" t="s">
        <v>378</v>
      </c>
      <c r="J3" s="111" t="s">
        <v>340</v>
      </c>
    </row>
    <row r="4" spans="1:10">
      <c r="A4" s="111">
        <v>3</v>
      </c>
      <c r="B4" s="111" t="s">
        <v>370</v>
      </c>
      <c r="C4" s="111" t="s">
        <v>214</v>
      </c>
      <c r="D4" s="111" t="s">
        <v>379</v>
      </c>
      <c r="E4" s="111" t="s">
        <v>380</v>
      </c>
      <c r="F4" s="111" t="s">
        <v>381</v>
      </c>
      <c r="G4" s="111" t="s">
        <v>382</v>
      </c>
      <c r="J4" s="111" t="s">
        <v>340</v>
      </c>
    </row>
    <row r="5" spans="1:10">
      <c r="A5" s="111">
        <v>4</v>
      </c>
      <c r="B5" s="111" t="s">
        <v>370</v>
      </c>
      <c r="C5" s="111" t="s">
        <v>214</v>
      </c>
      <c r="D5" s="111" t="s">
        <v>383</v>
      </c>
      <c r="E5" s="111" t="s">
        <v>384</v>
      </c>
      <c r="F5" s="111" t="s">
        <v>385</v>
      </c>
      <c r="G5" s="111" t="s">
        <v>386</v>
      </c>
      <c r="J5" s="111" t="s">
        <v>340</v>
      </c>
    </row>
    <row r="6" spans="1:10">
      <c r="A6" s="111">
        <v>5</v>
      </c>
      <c r="B6" s="111" t="s">
        <v>370</v>
      </c>
      <c r="C6" s="111" t="s">
        <v>214</v>
      </c>
      <c r="D6" s="111" t="s">
        <v>387</v>
      </c>
      <c r="E6" s="111" t="s">
        <v>388</v>
      </c>
      <c r="F6" s="111" t="s">
        <v>389</v>
      </c>
      <c r="G6" s="111" t="s">
        <v>390</v>
      </c>
      <c r="J6" s="111" t="s">
        <v>340</v>
      </c>
    </row>
    <row r="7" spans="1:10">
      <c r="A7" s="111">
        <v>6</v>
      </c>
      <c r="B7" s="111" t="s">
        <v>370</v>
      </c>
      <c r="C7" s="111" t="s">
        <v>214</v>
      </c>
      <c r="D7" s="111" t="s">
        <v>391</v>
      </c>
      <c r="E7" s="111" t="s">
        <v>392</v>
      </c>
      <c r="F7" s="111" t="s">
        <v>393</v>
      </c>
      <c r="G7" s="111" t="s">
        <v>394</v>
      </c>
      <c r="J7" s="111" t="s">
        <v>340</v>
      </c>
    </row>
    <row r="8" spans="1:10">
      <c r="A8" s="111">
        <v>7</v>
      </c>
      <c r="B8" s="111" t="s">
        <v>370</v>
      </c>
      <c r="C8" s="111" t="s">
        <v>214</v>
      </c>
      <c r="D8" s="111" t="s">
        <v>395</v>
      </c>
      <c r="E8" s="111" t="s">
        <v>396</v>
      </c>
      <c r="F8" s="111" t="s">
        <v>397</v>
      </c>
      <c r="G8" s="111" t="s">
        <v>398</v>
      </c>
      <c r="J8" s="111" t="s">
        <v>340</v>
      </c>
    </row>
    <row r="9" spans="1:10">
      <c r="A9" s="111">
        <v>8</v>
      </c>
      <c r="B9" s="111" t="s">
        <v>370</v>
      </c>
      <c r="C9" s="111" t="s">
        <v>214</v>
      </c>
      <c r="D9" s="111" t="s">
        <v>399</v>
      </c>
      <c r="E9" s="111" t="s">
        <v>400</v>
      </c>
      <c r="F9" s="111" t="s">
        <v>401</v>
      </c>
      <c r="G9" s="111" t="s">
        <v>402</v>
      </c>
      <c r="J9" s="111" t="s">
        <v>340</v>
      </c>
    </row>
    <row r="10" spans="1:10">
      <c r="A10" s="111">
        <v>9</v>
      </c>
      <c r="B10" s="111" t="s">
        <v>370</v>
      </c>
      <c r="C10" s="111" t="s">
        <v>214</v>
      </c>
      <c r="D10" s="111" t="s">
        <v>403</v>
      </c>
      <c r="E10" s="111" t="s">
        <v>400</v>
      </c>
      <c r="F10" s="111" t="s">
        <v>401</v>
      </c>
      <c r="G10" s="111" t="s">
        <v>404</v>
      </c>
      <c r="H10" s="111" t="s">
        <v>405</v>
      </c>
      <c r="J10" s="111" t="s">
        <v>340</v>
      </c>
    </row>
    <row r="11" spans="1:10">
      <c r="A11" s="111">
        <v>10</v>
      </c>
      <c r="B11" s="111" t="s">
        <v>370</v>
      </c>
      <c r="C11" s="111" t="s">
        <v>214</v>
      </c>
      <c r="D11" s="111" t="s">
        <v>406</v>
      </c>
      <c r="E11" s="111" t="s">
        <v>400</v>
      </c>
      <c r="F11" s="111" t="s">
        <v>401</v>
      </c>
      <c r="G11" s="111" t="s">
        <v>407</v>
      </c>
      <c r="J11" s="111" t="s">
        <v>340</v>
      </c>
    </row>
    <row r="12" spans="1:10">
      <c r="A12" s="111">
        <v>11</v>
      </c>
      <c r="B12" s="111" t="s">
        <v>370</v>
      </c>
      <c r="C12" s="111" t="s">
        <v>214</v>
      </c>
      <c r="D12" s="111" t="s">
        <v>408</v>
      </c>
      <c r="E12" s="111" t="s">
        <v>409</v>
      </c>
      <c r="F12" s="111" t="s">
        <v>410</v>
      </c>
      <c r="G12" s="111" t="s">
        <v>411</v>
      </c>
      <c r="J12" s="111" t="s">
        <v>340</v>
      </c>
    </row>
    <row r="13" spans="1:10">
      <c r="A13" s="111">
        <v>12</v>
      </c>
      <c r="B13" s="111" t="s">
        <v>370</v>
      </c>
      <c r="C13" s="111" t="s">
        <v>214</v>
      </c>
      <c r="D13" s="111" t="s">
        <v>412</v>
      </c>
      <c r="E13" s="111" t="s">
        <v>413</v>
      </c>
      <c r="F13" s="111" t="s">
        <v>414</v>
      </c>
      <c r="G13" s="111" t="s">
        <v>415</v>
      </c>
      <c r="J13" s="111" t="s">
        <v>340</v>
      </c>
    </row>
    <row r="14" spans="1:10">
      <c r="A14" s="111">
        <v>13</v>
      </c>
      <c r="B14" s="111" t="s">
        <v>370</v>
      </c>
      <c r="C14" s="111" t="s">
        <v>214</v>
      </c>
      <c r="D14" s="111" t="s">
        <v>416</v>
      </c>
      <c r="E14" s="111" t="s">
        <v>417</v>
      </c>
      <c r="F14" s="111" t="s">
        <v>418</v>
      </c>
      <c r="G14" s="111" t="s">
        <v>419</v>
      </c>
      <c r="J14" s="111" t="s">
        <v>340</v>
      </c>
    </row>
    <row r="15" spans="1:10">
      <c r="A15" s="111">
        <v>14</v>
      </c>
      <c r="B15" s="111" t="s">
        <v>370</v>
      </c>
      <c r="C15" s="111" t="s">
        <v>214</v>
      </c>
      <c r="D15" s="111" t="s">
        <v>420</v>
      </c>
      <c r="E15" s="111" t="s">
        <v>421</v>
      </c>
      <c r="F15" s="111" t="s">
        <v>422</v>
      </c>
      <c r="G15" s="111" t="s">
        <v>423</v>
      </c>
      <c r="J15" s="111" t="s">
        <v>340</v>
      </c>
    </row>
    <row r="16" spans="1:10">
      <c r="A16" s="111">
        <v>15</v>
      </c>
      <c r="B16" s="111" t="s">
        <v>370</v>
      </c>
      <c r="C16" s="111" t="s">
        <v>214</v>
      </c>
      <c r="D16" s="111" t="s">
        <v>424</v>
      </c>
      <c r="E16" s="111" t="s">
        <v>425</v>
      </c>
      <c r="F16" s="111" t="s">
        <v>426</v>
      </c>
      <c r="G16" s="111" t="s">
        <v>423</v>
      </c>
      <c r="J16" s="111" t="s">
        <v>340</v>
      </c>
    </row>
    <row r="17" spans="1:10">
      <c r="A17" s="111">
        <v>16</v>
      </c>
      <c r="B17" s="111" t="s">
        <v>370</v>
      </c>
      <c r="C17" s="111" t="s">
        <v>214</v>
      </c>
      <c r="D17" s="111" t="s">
        <v>427</v>
      </c>
      <c r="E17" s="111" t="s">
        <v>428</v>
      </c>
      <c r="F17" s="111" t="s">
        <v>429</v>
      </c>
      <c r="G17" s="111" t="s">
        <v>430</v>
      </c>
      <c r="J17" s="111" t="s">
        <v>340</v>
      </c>
    </row>
    <row r="18" spans="1:10">
      <c r="A18" s="111">
        <v>17</v>
      </c>
      <c r="B18" s="111" t="s">
        <v>370</v>
      </c>
      <c r="C18" s="111" t="s">
        <v>214</v>
      </c>
      <c r="D18" s="111" t="s">
        <v>431</v>
      </c>
      <c r="E18" s="111" t="s">
        <v>432</v>
      </c>
      <c r="F18" s="111" t="s">
        <v>433</v>
      </c>
      <c r="G18" s="111" t="s">
        <v>434</v>
      </c>
      <c r="J18" s="111" t="s">
        <v>340</v>
      </c>
    </row>
    <row r="19" spans="1:10">
      <c r="A19" s="111">
        <v>18</v>
      </c>
      <c r="B19" s="111" t="s">
        <v>370</v>
      </c>
      <c r="C19" s="111" t="s">
        <v>214</v>
      </c>
      <c r="D19" s="111" t="s">
        <v>435</v>
      </c>
      <c r="E19" s="111" t="s">
        <v>436</v>
      </c>
      <c r="F19" s="111" t="s">
        <v>437</v>
      </c>
      <c r="G19" s="111" t="s">
        <v>438</v>
      </c>
      <c r="J19" s="111" t="s">
        <v>340</v>
      </c>
    </row>
    <row r="20" spans="1:10">
      <c r="A20" s="111">
        <v>19</v>
      </c>
      <c r="B20" s="111" t="s">
        <v>370</v>
      </c>
      <c r="C20" s="111" t="s">
        <v>214</v>
      </c>
      <c r="D20" s="111" t="s">
        <v>439</v>
      </c>
      <c r="E20" s="111" t="s">
        <v>440</v>
      </c>
      <c r="F20" s="111" t="s">
        <v>441</v>
      </c>
      <c r="G20" s="111" t="s">
        <v>442</v>
      </c>
      <c r="J20" s="111" t="s">
        <v>340</v>
      </c>
    </row>
    <row r="21" spans="1:10">
      <c r="A21" s="111">
        <v>20</v>
      </c>
      <c r="B21" s="111" t="s">
        <v>370</v>
      </c>
      <c r="C21" s="111" t="s">
        <v>214</v>
      </c>
      <c r="D21" s="111" t="s">
        <v>443</v>
      </c>
      <c r="E21" s="111" t="s">
        <v>444</v>
      </c>
      <c r="F21" s="111" t="s">
        <v>445</v>
      </c>
      <c r="G21" s="111" t="s">
        <v>446</v>
      </c>
      <c r="J21" s="111" t="s">
        <v>340</v>
      </c>
    </row>
    <row r="22" spans="1:10">
      <c r="A22" s="111">
        <v>21</v>
      </c>
      <c r="B22" s="111" t="s">
        <v>370</v>
      </c>
      <c r="C22" s="111" t="s">
        <v>214</v>
      </c>
      <c r="D22" s="111" t="s">
        <v>447</v>
      </c>
      <c r="E22" s="111" t="s">
        <v>448</v>
      </c>
      <c r="F22" s="111" t="s">
        <v>449</v>
      </c>
      <c r="G22" s="111" t="s">
        <v>450</v>
      </c>
      <c r="J22" s="111" t="s">
        <v>340</v>
      </c>
    </row>
    <row r="23" spans="1:10">
      <c r="A23" s="111">
        <v>22</v>
      </c>
      <c r="B23" s="111" t="s">
        <v>370</v>
      </c>
      <c r="C23" s="111" t="s">
        <v>214</v>
      </c>
      <c r="D23" s="111" t="s">
        <v>451</v>
      </c>
      <c r="E23" s="111" t="s">
        <v>452</v>
      </c>
      <c r="F23" s="111" t="s">
        <v>453</v>
      </c>
      <c r="G23" s="111" t="s">
        <v>454</v>
      </c>
      <c r="H23" s="111" t="s">
        <v>455</v>
      </c>
      <c r="J23" s="111" t="s">
        <v>340</v>
      </c>
    </row>
    <row r="24" spans="1:10">
      <c r="A24" s="111">
        <v>23</v>
      </c>
      <c r="B24" s="111" t="s">
        <v>370</v>
      </c>
      <c r="C24" s="111" t="s">
        <v>214</v>
      </c>
      <c r="D24" s="111" t="s">
        <v>456</v>
      </c>
      <c r="E24" s="111" t="s">
        <v>457</v>
      </c>
      <c r="F24" s="111" t="s">
        <v>458</v>
      </c>
      <c r="G24" s="111" t="s">
        <v>419</v>
      </c>
      <c r="J24" s="111" t="s">
        <v>340</v>
      </c>
    </row>
    <row r="25" spans="1:10">
      <c r="A25" s="111">
        <v>24</v>
      </c>
      <c r="B25" s="111" t="s">
        <v>370</v>
      </c>
      <c r="C25" s="111" t="s">
        <v>214</v>
      </c>
      <c r="D25" s="111" t="s">
        <v>459</v>
      </c>
      <c r="E25" s="111" t="s">
        <v>460</v>
      </c>
      <c r="F25" s="111" t="s">
        <v>461</v>
      </c>
      <c r="G25" s="111" t="s">
        <v>419</v>
      </c>
      <c r="J25" s="111" t="s">
        <v>340</v>
      </c>
    </row>
    <row r="26" spans="1:10">
      <c r="A26" s="111">
        <v>25</v>
      </c>
      <c r="B26" s="111" t="s">
        <v>370</v>
      </c>
      <c r="C26" s="111" t="s">
        <v>214</v>
      </c>
      <c r="D26" s="111" t="s">
        <v>462</v>
      </c>
      <c r="E26" s="111" t="s">
        <v>463</v>
      </c>
      <c r="F26" s="111" t="s">
        <v>464</v>
      </c>
      <c r="G26" s="111" t="s">
        <v>394</v>
      </c>
      <c r="J26" s="111" t="s">
        <v>340</v>
      </c>
    </row>
    <row r="27" spans="1:10">
      <c r="A27" s="111">
        <v>26</v>
      </c>
      <c r="B27" s="111" t="s">
        <v>370</v>
      </c>
      <c r="C27" s="111" t="s">
        <v>214</v>
      </c>
      <c r="D27" s="111" t="s">
        <v>465</v>
      </c>
      <c r="E27" s="111" t="s">
        <v>466</v>
      </c>
      <c r="F27" s="111" t="s">
        <v>467</v>
      </c>
      <c r="G27" s="111" t="s">
        <v>468</v>
      </c>
      <c r="J27" s="111" t="s">
        <v>340</v>
      </c>
    </row>
    <row r="28" spans="1:10">
      <c r="A28" s="111">
        <v>27</v>
      </c>
      <c r="B28" s="111" t="s">
        <v>370</v>
      </c>
      <c r="C28" s="111" t="s">
        <v>214</v>
      </c>
      <c r="D28" s="111" t="s">
        <v>469</v>
      </c>
      <c r="E28" s="111" t="s">
        <v>470</v>
      </c>
      <c r="F28" s="111" t="s">
        <v>471</v>
      </c>
      <c r="G28" s="111" t="s">
        <v>446</v>
      </c>
      <c r="J28" s="111" t="s">
        <v>340</v>
      </c>
    </row>
    <row r="29" spans="1:10">
      <c r="A29" s="111">
        <v>28</v>
      </c>
      <c r="B29" s="111" t="s">
        <v>370</v>
      </c>
      <c r="C29" s="111" t="s">
        <v>214</v>
      </c>
      <c r="D29" s="111" t="s">
        <v>472</v>
      </c>
      <c r="E29" s="111" t="s">
        <v>473</v>
      </c>
      <c r="F29" s="111" t="s">
        <v>474</v>
      </c>
      <c r="G29" s="111" t="s">
        <v>475</v>
      </c>
      <c r="J29" s="111" t="s">
        <v>340</v>
      </c>
    </row>
    <row r="30" spans="1:10">
      <c r="A30" s="111">
        <v>29</v>
      </c>
      <c r="B30" s="111" t="s">
        <v>370</v>
      </c>
      <c r="C30" s="111" t="s">
        <v>214</v>
      </c>
      <c r="D30" s="111" t="s">
        <v>476</v>
      </c>
      <c r="E30" s="111" t="s">
        <v>477</v>
      </c>
      <c r="F30" s="111" t="s">
        <v>478</v>
      </c>
      <c r="G30" s="111" t="s">
        <v>479</v>
      </c>
      <c r="J30" s="111" t="s">
        <v>340</v>
      </c>
    </row>
    <row r="31" spans="1:10">
      <c r="A31" s="111">
        <v>30</v>
      </c>
      <c r="B31" s="111" t="s">
        <v>370</v>
      </c>
      <c r="C31" s="111" t="s">
        <v>214</v>
      </c>
      <c r="D31" s="111" t="s">
        <v>480</v>
      </c>
      <c r="E31" s="111" t="s">
        <v>481</v>
      </c>
      <c r="F31" s="111" t="s">
        <v>482</v>
      </c>
      <c r="G31" s="111" t="s">
        <v>483</v>
      </c>
      <c r="H31" s="111" t="s">
        <v>484</v>
      </c>
      <c r="J31" s="111" t="s">
        <v>340</v>
      </c>
    </row>
    <row r="32" spans="1:10">
      <c r="A32" s="111">
        <v>31</v>
      </c>
      <c r="B32" s="111" t="s">
        <v>370</v>
      </c>
      <c r="C32" s="111" t="s">
        <v>214</v>
      </c>
      <c r="D32" s="111" t="s">
        <v>485</v>
      </c>
      <c r="E32" s="111" t="s">
        <v>486</v>
      </c>
      <c r="F32" s="111" t="s">
        <v>487</v>
      </c>
      <c r="G32" s="111" t="s">
        <v>488</v>
      </c>
      <c r="J32" s="111" t="s">
        <v>340</v>
      </c>
    </row>
    <row r="33" spans="1:10">
      <c r="A33" s="111">
        <v>32</v>
      </c>
      <c r="B33" s="111" t="s">
        <v>370</v>
      </c>
      <c r="C33" s="111" t="s">
        <v>214</v>
      </c>
      <c r="D33" s="111" t="s">
        <v>489</v>
      </c>
      <c r="E33" s="111" t="s">
        <v>490</v>
      </c>
      <c r="F33" s="111" t="s">
        <v>491</v>
      </c>
      <c r="G33" s="111" t="s">
        <v>483</v>
      </c>
      <c r="J33" s="111" t="s">
        <v>340</v>
      </c>
    </row>
    <row r="34" spans="1:10">
      <c r="A34" s="111">
        <v>33</v>
      </c>
      <c r="B34" s="111" t="s">
        <v>370</v>
      </c>
      <c r="C34" s="111" t="s">
        <v>214</v>
      </c>
      <c r="D34" s="111" t="s">
        <v>492</v>
      </c>
      <c r="E34" s="111" t="s">
        <v>493</v>
      </c>
      <c r="F34" s="111" t="s">
        <v>494</v>
      </c>
      <c r="G34" s="111" t="s">
        <v>495</v>
      </c>
      <c r="J34" s="111" t="s">
        <v>340</v>
      </c>
    </row>
    <row r="35" spans="1:10">
      <c r="A35" s="111">
        <v>34</v>
      </c>
      <c r="B35" s="111" t="s">
        <v>370</v>
      </c>
      <c r="C35" s="111" t="s">
        <v>214</v>
      </c>
      <c r="D35" s="111" t="s">
        <v>496</v>
      </c>
      <c r="E35" s="111" t="s">
        <v>497</v>
      </c>
      <c r="F35" s="111" t="s">
        <v>498</v>
      </c>
      <c r="G35" s="111" t="s">
        <v>499</v>
      </c>
      <c r="J35" s="111" t="s">
        <v>340</v>
      </c>
    </row>
    <row r="36" spans="1:10">
      <c r="A36" s="111">
        <v>35</v>
      </c>
      <c r="B36" s="111" t="s">
        <v>370</v>
      </c>
      <c r="C36" s="111" t="s">
        <v>214</v>
      </c>
      <c r="D36" s="111" t="s">
        <v>500</v>
      </c>
      <c r="E36" s="111" t="s">
        <v>501</v>
      </c>
      <c r="F36" s="111" t="s">
        <v>502</v>
      </c>
      <c r="G36" s="111" t="s">
        <v>503</v>
      </c>
      <c r="J36" s="111" t="s">
        <v>340</v>
      </c>
    </row>
    <row r="37" spans="1:10">
      <c r="A37" s="111">
        <v>36</v>
      </c>
      <c r="B37" s="111" t="s">
        <v>370</v>
      </c>
      <c r="C37" s="111" t="s">
        <v>214</v>
      </c>
      <c r="D37" s="111" t="s">
        <v>504</v>
      </c>
      <c r="E37" s="111" t="s">
        <v>505</v>
      </c>
      <c r="F37" s="111" t="s">
        <v>506</v>
      </c>
      <c r="G37" s="111" t="s">
        <v>503</v>
      </c>
      <c r="J37" s="111" t="s">
        <v>340</v>
      </c>
    </row>
    <row r="38" spans="1:10">
      <c r="A38" s="111">
        <v>37</v>
      </c>
      <c r="B38" s="111" t="s">
        <v>370</v>
      </c>
      <c r="C38" s="111" t="s">
        <v>214</v>
      </c>
      <c r="D38" s="111" t="s">
        <v>507</v>
      </c>
      <c r="E38" s="111" t="s">
        <v>508</v>
      </c>
      <c r="F38" s="111" t="s">
        <v>509</v>
      </c>
      <c r="G38" s="111" t="s">
        <v>503</v>
      </c>
      <c r="J38" s="111" t="s">
        <v>340</v>
      </c>
    </row>
    <row r="39" spans="1:10">
      <c r="A39" s="111">
        <v>38</v>
      </c>
      <c r="B39" s="111" t="s">
        <v>370</v>
      </c>
      <c r="C39" s="111" t="s">
        <v>214</v>
      </c>
      <c r="D39" s="111" t="s">
        <v>510</v>
      </c>
      <c r="E39" s="111" t="s">
        <v>511</v>
      </c>
      <c r="F39" s="111" t="s">
        <v>512</v>
      </c>
      <c r="G39" s="111" t="s">
        <v>503</v>
      </c>
      <c r="J39" s="111" t="s">
        <v>340</v>
      </c>
    </row>
    <row r="40" spans="1:10">
      <c r="A40" s="111">
        <v>39</v>
      </c>
      <c r="B40" s="111" t="s">
        <v>370</v>
      </c>
      <c r="C40" s="111" t="s">
        <v>214</v>
      </c>
      <c r="D40" s="111" t="s">
        <v>513</v>
      </c>
      <c r="E40" s="111" t="s">
        <v>514</v>
      </c>
      <c r="F40" s="111" t="s">
        <v>482</v>
      </c>
      <c r="G40" s="111" t="s">
        <v>515</v>
      </c>
      <c r="J40" s="111" t="s">
        <v>340</v>
      </c>
    </row>
    <row r="41" spans="1:10">
      <c r="A41" s="111">
        <v>40</v>
      </c>
      <c r="B41" s="111" t="s">
        <v>370</v>
      </c>
      <c r="C41" s="111" t="s">
        <v>214</v>
      </c>
      <c r="D41" s="111" t="s">
        <v>516</v>
      </c>
      <c r="E41" s="111" t="s">
        <v>517</v>
      </c>
      <c r="F41" s="111" t="s">
        <v>482</v>
      </c>
      <c r="G41" s="111" t="s">
        <v>518</v>
      </c>
      <c r="J41" s="111" t="s">
        <v>340</v>
      </c>
    </row>
    <row r="42" spans="1:10">
      <c r="A42" s="111">
        <v>41</v>
      </c>
      <c r="B42" s="111" t="s">
        <v>370</v>
      </c>
      <c r="C42" s="111" t="s">
        <v>214</v>
      </c>
      <c r="D42" s="111" t="s">
        <v>519</v>
      </c>
      <c r="E42" s="111" t="s">
        <v>520</v>
      </c>
      <c r="F42" s="111" t="s">
        <v>521</v>
      </c>
      <c r="G42" s="111" t="s">
        <v>522</v>
      </c>
      <c r="J42" s="111" t="s">
        <v>340</v>
      </c>
    </row>
    <row r="43" spans="1:10">
      <c r="A43" s="111">
        <v>42</v>
      </c>
      <c r="B43" s="111" t="s">
        <v>370</v>
      </c>
      <c r="C43" s="111" t="s">
        <v>214</v>
      </c>
      <c r="D43" s="111" t="s">
        <v>523</v>
      </c>
      <c r="E43" s="111" t="s">
        <v>524</v>
      </c>
      <c r="F43" s="111" t="s">
        <v>491</v>
      </c>
      <c r="G43" s="111" t="s">
        <v>525</v>
      </c>
      <c r="J43" s="111" t="s">
        <v>340</v>
      </c>
    </row>
    <row r="44" spans="1:10">
      <c r="A44" s="111">
        <v>43</v>
      </c>
      <c r="B44" s="111" t="s">
        <v>370</v>
      </c>
      <c r="C44" s="111" t="s">
        <v>214</v>
      </c>
      <c r="D44" s="111" t="s">
        <v>526</v>
      </c>
      <c r="E44" s="111" t="s">
        <v>527</v>
      </c>
      <c r="F44" s="111" t="s">
        <v>498</v>
      </c>
      <c r="G44" s="111" t="s">
        <v>528</v>
      </c>
      <c r="J44" s="111" t="s">
        <v>340</v>
      </c>
    </row>
    <row r="45" spans="1:10">
      <c r="A45" s="111">
        <v>44</v>
      </c>
      <c r="B45" s="111" t="s">
        <v>370</v>
      </c>
      <c r="C45" s="111" t="s">
        <v>214</v>
      </c>
      <c r="D45" s="111" t="s">
        <v>529</v>
      </c>
      <c r="E45" s="111" t="s">
        <v>530</v>
      </c>
      <c r="F45" s="111" t="s">
        <v>531</v>
      </c>
      <c r="G45" s="111" t="s">
        <v>532</v>
      </c>
      <c r="J45" s="111" t="s">
        <v>340</v>
      </c>
    </row>
    <row r="46" spans="1:10">
      <c r="A46" s="111">
        <v>45</v>
      </c>
      <c r="B46" s="111" t="s">
        <v>370</v>
      </c>
      <c r="C46" s="111" t="s">
        <v>214</v>
      </c>
      <c r="D46" s="111" t="s">
        <v>533</v>
      </c>
      <c r="E46" s="111" t="s">
        <v>534</v>
      </c>
      <c r="F46" s="111" t="s">
        <v>535</v>
      </c>
      <c r="G46" s="111" t="s">
        <v>536</v>
      </c>
      <c r="J46" s="111" t="s">
        <v>340</v>
      </c>
    </row>
    <row r="47" spans="1:10">
      <c r="A47" s="111">
        <v>46</v>
      </c>
      <c r="B47" s="111" t="s">
        <v>370</v>
      </c>
      <c r="C47" s="111" t="s">
        <v>214</v>
      </c>
      <c r="D47" s="111" t="s">
        <v>537</v>
      </c>
      <c r="E47" s="111" t="s">
        <v>538</v>
      </c>
      <c r="F47" s="111" t="s">
        <v>539</v>
      </c>
      <c r="G47" s="111" t="s">
        <v>540</v>
      </c>
      <c r="J47" s="111" t="s">
        <v>340</v>
      </c>
    </row>
    <row r="48" spans="1:10">
      <c r="A48" s="111">
        <v>47</v>
      </c>
      <c r="B48" s="111" t="s">
        <v>370</v>
      </c>
      <c r="C48" s="111" t="s">
        <v>214</v>
      </c>
      <c r="D48" s="111" t="s">
        <v>541</v>
      </c>
      <c r="E48" s="111" t="s">
        <v>542</v>
      </c>
      <c r="F48" s="111" t="s">
        <v>543</v>
      </c>
      <c r="G48" s="111" t="s">
        <v>394</v>
      </c>
      <c r="J48" s="111" t="s">
        <v>340</v>
      </c>
    </row>
    <row r="49" spans="1:10">
      <c r="A49" s="111">
        <v>48</v>
      </c>
      <c r="B49" s="111" t="s">
        <v>370</v>
      </c>
      <c r="C49" s="111" t="s">
        <v>214</v>
      </c>
      <c r="D49" s="111" t="s">
        <v>544</v>
      </c>
      <c r="E49" s="111" t="s">
        <v>545</v>
      </c>
      <c r="F49" s="111" t="s">
        <v>546</v>
      </c>
      <c r="G49" s="111" t="s">
        <v>547</v>
      </c>
      <c r="J49" s="111" t="s">
        <v>340</v>
      </c>
    </row>
    <row r="50" spans="1:10">
      <c r="A50" s="111">
        <v>49</v>
      </c>
      <c r="B50" s="111" t="s">
        <v>370</v>
      </c>
      <c r="C50" s="111" t="s">
        <v>214</v>
      </c>
      <c r="D50" s="111" t="s">
        <v>548</v>
      </c>
      <c r="E50" s="111" t="s">
        <v>549</v>
      </c>
      <c r="F50" s="111" t="s">
        <v>550</v>
      </c>
      <c r="G50" s="111" t="s">
        <v>551</v>
      </c>
      <c r="J50" s="111" t="s">
        <v>340</v>
      </c>
    </row>
    <row r="51" spans="1:10">
      <c r="A51" s="111">
        <v>50</v>
      </c>
      <c r="B51" s="111" t="s">
        <v>370</v>
      </c>
      <c r="C51" s="111" t="s">
        <v>214</v>
      </c>
      <c r="D51" s="111" t="s">
        <v>552</v>
      </c>
      <c r="E51" s="111" t="s">
        <v>553</v>
      </c>
      <c r="F51" s="111" t="s">
        <v>554</v>
      </c>
      <c r="G51" s="111" t="s">
        <v>555</v>
      </c>
      <c r="J51" s="111" t="s">
        <v>340</v>
      </c>
    </row>
    <row r="52" spans="1:10">
      <c r="A52" s="111">
        <v>51</v>
      </c>
      <c r="B52" s="111" t="s">
        <v>370</v>
      </c>
      <c r="C52" s="111" t="s">
        <v>214</v>
      </c>
      <c r="D52" s="111" t="s">
        <v>556</v>
      </c>
      <c r="E52" s="111" t="s">
        <v>557</v>
      </c>
      <c r="F52" s="111" t="s">
        <v>558</v>
      </c>
      <c r="G52" s="111" t="s">
        <v>419</v>
      </c>
      <c r="J52" s="111" t="s">
        <v>340</v>
      </c>
    </row>
    <row r="53" spans="1:10">
      <c r="A53" s="111">
        <v>52</v>
      </c>
      <c r="B53" s="111" t="s">
        <v>370</v>
      </c>
      <c r="C53" s="111" t="s">
        <v>214</v>
      </c>
      <c r="D53" s="111" t="s">
        <v>559</v>
      </c>
      <c r="E53" s="111" t="s">
        <v>560</v>
      </c>
      <c r="F53" s="111" t="s">
        <v>561</v>
      </c>
      <c r="G53" s="111" t="s">
        <v>446</v>
      </c>
      <c r="J53" s="111" t="s">
        <v>340</v>
      </c>
    </row>
    <row r="54" spans="1:10">
      <c r="A54" s="111">
        <v>53</v>
      </c>
      <c r="B54" s="111" t="s">
        <v>370</v>
      </c>
      <c r="C54" s="111" t="s">
        <v>214</v>
      </c>
      <c r="D54" s="111" t="s">
        <v>562</v>
      </c>
      <c r="E54" s="111" t="s">
        <v>563</v>
      </c>
      <c r="F54" s="111" t="s">
        <v>564</v>
      </c>
      <c r="G54" s="111" t="s">
        <v>450</v>
      </c>
      <c r="H54" s="111" t="s">
        <v>565</v>
      </c>
      <c r="J54" s="111" t="s">
        <v>340</v>
      </c>
    </row>
    <row r="55" spans="1:10">
      <c r="A55" s="111">
        <v>54</v>
      </c>
      <c r="B55" s="111" t="s">
        <v>370</v>
      </c>
      <c r="C55" s="111" t="s">
        <v>214</v>
      </c>
      <c r="D55" s="111" t="s">
        <v>566</v>
      </c>
      <c r="E55" s="111" t="s">
        <v>567</v>
      </c>
      <c r="F55" s="111" t="s">
        <v>568</v>
      </c>
      <c r="G55" s="111" t="s">
        <v>378</v>
      </c>
      <c r="J55" s="111" t="s">
        <v>340</v>
      </c>
    </row>
    <row r="56" spans="1:10">
      <c r="A56" s="111">
        <v>55</v>
      </c>
      <c r="B56" s="111" t="s">
        <v>370</v>
      </c>
      <c r="C56" s="111" t="s">
        <v>214</v>
      </c>
      <c r="D56" s="111" t="s">
        <v>569</v>
      </c>
      <c r="E56" s="111" t="s">
        <v>570</v>
      </c>
      <c r="F56" s="111" t="s">
        <v>571</v>
      </c>
      <c r="G56" s="111" t="s">
        <v>572</v>
      </c>
      <c r="J56" s="111" t="s">
        <v>340</v>
      </c>
    </row>
    <row r="57" spans="1:10">
      <c r="A57" s="111">
        <v>56</v>
      </c>
      <c r="B57" s="111" t="s">
        <v>370</v>
      </c>
      <c r="C57" s="111" t="s">
        <v>214</v>
      </c>
      <c r="D57" s="111" t="s">
        <v>573</v>
      </c>
      <c r="E57" s="111" t="s">
        <v>574</v>
      </c>
      <c r="F57" s="111" t="s">
        <v>575</v>
      </c>
      <c r="G57" s="111" t="s">
        <v>576</v>
      </c>
      <c r="J57" s="111" t="s">
        <v>340</v>
      </c>
    </row>
    <row r="58" spans="1:10">
      <c r="A58" s="111">
        <v>57</v>
      </c>
      <c r="B58" s="111" t="s">
        <v>370</v>
      </c>
      <c r="C58" s="111" t="s">
        <v>214</v>
      </c>
      <c r="D58" s="111" t="s">
        <v>577</v>
      </c>
      <c r="E58" s="111" t="s">
        <v>578</v>
      </c>
      <c r="F58" s="111" t="s">
        <v>579</v>
      </c>
      <c r="G58" s="111" t="s">
        <v>580</v>
      </c>
      <c r="H58" s="111" t="s">
        <v>581</v>
      </c>
      <c r="J58" s="111" t="s">
        <v>340</v>
      </c>
    </row>
    <row r="59" spans="1:10">
      <c r="A59" s="111">
        <v>58</v>
      </c>
      <c r="B59" s="111" t="s">
        <v>370</v>
      </c>
      <c r="C59" s="111" t="s">
        <v>214</v>
      </c>
      <c r="D59" s="111" t="s">
        <v>582</v>
      </c>
      <c r="E59" s="111" t="s">
        <v>583</v>
      </c>
      <c r="F59" s="111" t="s">
        <v>584</v>
      </c>
      <c r="G59" s="111" t="s">
        <v>446</v>
      </c>
      <c r="J59" s="111" t="s">
        <v>340</v>
      </c>
    </row>
    <row r="60" spans="1:10">
      <c r="A60" s="111">
        <v>59</v>
      </c>
      <c r="B60" s="111" t="s">
        <v>370</v>
      </c>
      <c r="C60" s="111" t="s">
        <v>214</v>
      </c>
      <c r="D60" s="111" t="s">
        <v>585</v>
      </c>
      <c r="E60" s="111" t="s">
        <v>586</v>
      </c>
      <c r="F60" s="111" t="s">
        <v>587</v>
      </c>
      <c r="G60" s="111" t="s">
        <v>446</v>
      </c>
      <c r="J60" s="111" t="s">
        <v>340</v>
      </c>
    </row>
    <row r="61" spans="1:10">
      <c r="A61" s="111">
        <v>60</v>
      </c>
      <c r="B61" s="111" t="s">
        <v>370</v>
      </c>
      <c r="C61" s="111" t="s">
        <v>214</v>
      </c>
      <c r="D61" s="111" t="s">
        <v>588</v>
      </c>
      <c r="E61" s="111" t="s">
        <v>589</v>
      </c>
      <c r="F61" s="111" t="s">
        <v>590</v>
      </c>
      <c r="G61" s="111" t="s">
        <v>591</v>
      </c>
      <c r="J61" s="111" t="s">
        <v>340</v>
      </c>
    </row>
    <row r="62" spans="1:10">
      <c r="A62" s="111">
        <v>61</v>
      </c>
      <c r="B62" s="111" t="s">
        <v>370</v>
      </c>
      <c r="C62" s="111" t="s">
        <v>214</v>
      </c>
      <c r="D62" s="111" t="s">
        <v>592</v>
      </c>
      <c r="E62" s="111" t="s">
        <v>593</v>
      </c>
      <c r="F62" s="111" t="s">
        <v>594</v>
      </c>
      <c r="G62" s="111" t="s">
        <v>532</v>
      </c>
      <c r="J62" s="111" t="s">
        <v>340</v>
      </c>
    </row>
    <row r="63" spans="1:10">
      <c r="A63" s="111">
        <v>62</v>
      </c>
      <c r="B63" s="111" t="s">
        <v>370</v>
      </c>
      <c r="C63" s="111" t="s">
        <v>214</v>
      </c>
      <c r="D63" s="111" t="s">
        <v>595</v>
      </c>
      <c r="E63" s="111" t="s">
        <v>596</v>
      </c>
      <c r="F63" s="111" t="s">
        <v>597</v>
      </c>
      <c r="G63" s="111" t="s">
        <v>598</v>
      </c>
      <c r="J63" s="111" t="s">
        <v>340</v>
      </c>
    </row>
    <row r="64" spans="1:10">
      <c r="A64" s="111">
        <v>63</v>
      </c>
      <c r="B64" s="111" t="s">
        <v>370</v>
      </c>
      <c r="C64" s="111" t="s">
        <v>214</v>
      </c>
      <c r="D64" s="111" t="s">
        <v>599</v>
      </c>
      <c r="E64" s="111" t="s">
        <v>600</v>
      </c>
      <c r="F64" s="111" t="s">
        <v>601</v>
      </c>
      <c r="G64" s="111" t="s">
        <v>602</v>
      </c>
      <c r="J64" s="111" t="s">
        <v>340</v>
      </c>
    </row>
    <row r="65" spans="1:10">
      <c r="A65" s="111">
        <v>64</v>
      </c>
      <c r="B65" s="111" t="s">
        <v>370</v>
      </c>
      <c r="C65" s="111" t="s">
        <v>214</v>
      </c>
      <c r="D65" s="111" t="s">
        <v>603</v>
      </c>
      <c r="E65" s="111" t="s">
        <v>604</v>
      </c>
      <c r="F65" s="111" t="s">
        <v>605</v>
      </c>
      <c r="G65" s="111" t="s">
        <v>446</v>
      </c>
      <c r="J65" s="111" t="s">
        <v>340</v>
      </c>
    </row>
    <row r="66" spans="1:10">
      <c r="A66" s="111">
        <v>65</v>
      </c>
      <c r="B66" s="111" t="s">
        <v>370</v>
      </c>
      <c r="C66" s="111" t="s">
        <v>214</v>
      </c>
      <c r="D66" s="111" t="s">
        <v>606</v>
      </c>
      <c r="E66" s="111" t="s">
        <v>607</v>
      </c>
      <c r="F66" s="111" t="s">
        <v>608</v>
      </c>
      <c r="G66" s="111" t="s">
        <v>598</v>
      </c>
      <c r="J66" s="111" t="s">
        <v>340</v>
      </c>
    </row>
    <row r="67" spans="1:10">
      <c r="A67" s="111">
        <v>66</v>
      </c>
      <c r="B67" s="111" t="s">
        <v>370</v>
      </c>
      <c r="C67" s="111" t="s">
        <v>214</v>
      </c>
      <c r="D67" s="111" t="s">
        <v>609</v>
      </c>
      <c r="E67" s="111" t="s">
        <v>610</v>
      </c>
      <c r="F67" s="111" t="s">
        <v>611</v>
      </c>
      <c r="G67" s="111" t="s">
        <v>374</v>
      </c>
      <c r="J67" s="111" t="s">
        <v>340</v>
      </c>
    </row>
    <row r="68" spans="1:10">
      <c r="A68" s="111">
        <v>67</v>
      </c>
      <c r="B68" s="111" t="s">
        <v>370</v>
      </c>
      <c r="C68" s="111" t="s">
        <v>214</v>
      </c>
      <c r="D68" s="111" t="s">
        <v>612</v>
      </c>
      <c r="E68" s="111" t="s">
        <v>613</v>
      </c>
      <c r="F68" s="111" t="s">
        <v>614</v>
      </c>
      <c r="G68" s="111" t="s">
        <v>615</v>
      </c>
      <c r="J68" s="111" t="s">
        <v>340</v>
      </c>
    </row>
    <row r="69" spans="1:10">
      <c r="A69" s="111">
        <v>68</v>
      </c>
      <c r="B69" s="111" t="s">
        <v>370</v>
      </c>
      <c r="C69" s="111" t="s">
        <v>214</v>
      </c>
      <c r="D69" s="111" t="s">
        <v>616</v>
      </c>
      <c r="E69" s="111" t="s">
        <v>617</v>
      </c>
      <c r="F69" s="111" t="s">
        <v>618</v>
      </c>
      <c r="G69" s="111" t="s">
        <v>602</v>
      </c>
      <c r="J69" s="111" t="s">
        <v>340</v>
      </c>
    </row>
    <row r="70" spans="1:10">
      <c r="A70" s="111">
        <v>69</v>
      </c>
      <c r="B70" s="111" t="s">
        <v>370</v>
      </c>
      <c r="C70" s="111" t="s">
        <v>214</v>
      </c>
      <c r="D70" s="111" t="s">
        <v>619</v>
      </c>
      <c r="E70" s="111" t="s">
        <v>620</v>
      </c>
      <c r="F70" s="111" t="s">
        <v>621</v>
      </c>
      <c r="G70" s="111" t="s">
        <v>540</v>
      </c>
      <c r="J70" s="111" t="s">
        <v>340</v>
      </c>
    </row>
    <row r="71" spans="1:10">
      <c r="A71" s="111">
        <v>70</v>
      </c>
      <c r="B71" s="111" t="s">
        <v>370</v>
      </c>
      <c r="C71" s="111" t="s">
        <v>214</v>
      </c>
      <c r="D71" s="111" t="s">
        <v>622</v>
      </c>
      <c r="E71" s="111" t="s">
        <v>623</v>
      </c>
      <c r="F71" s="111" t="s">
        <v>624</v>
      </c>
      <c r="G71" s="111" t="s">
        <v>625</v>
      </c>
      <c r="H71" s="111" t="s">
        <v>626</v>
      </c>
      <c r="J71" s="111" t="s">
        <v>340</v>
      </c>
    </row>
    <row r="72" spans="1:10">
      <c r="A72" s="111">
        <v>71</v>
      </c>
      <c r="B72" s="111" t="s">
        <v>370</v>
      </c>
      <c r="C72" s="111" t="s">
        <v>214</v>
      </c>
      <c r="D72" s="111" t="s">
        <v>627</v>
      </c>
      <c r="E72" s="111" t="s">
        <v>628</v>
      </c>
      <c r="F72" s="111" t="s">
        <v>478</v>
      </c>
      <c r="G72" s="111" t="s">
        <v>629</v>
      </c>
      <c r="J72" s="111" t="s">
        <v>340</v>
      </c>
    </row>
    <row r="73" spans="1:10">
      <c r="A73" s="111">
        <v>72</v>
      </c>
      <c r="B73" s="111" t="s">
        <v>370</v>
      </c>
      <c r="C73" s="111" t="s">
        <v>214</v>
      </c>
      <c r="D73" s="111" t="s">
        <v>630</v>
      </c>
      <c r="E73" s="111" t="s">
        <v>631</v>
      </c>
      <c r="F73" s="111" t="s">
        <v>632</v>
      </c>
      <c r="G73" s="111" t="s">
        <v>633</v>
      </c>
      <c r="J73" s="111" t="s">
        <v>340</v>
      </c>
    </row>
    <row r="74" spans="1:10">
      <c r="A74" s="111">
        <v>73</v>
      </c>
      <c r="B74" s="111" t="s">
        <v>370</v>
      </c>
      <c r="C74" s="111" t="s">
        <v>214</v>
      </c>
      <c r="D74" s="111" t="s">
        <v>634</v>
      </c>
      <c r="E74" s="111" t="s">
        <v>635</v>
      </c>
      <c r="F74" s="111" t="s">
        <v>636</v>
      </c>
      <c r="G74" s="111" t="s">
        <v>454</v>
      </c>
      <c r="J74" s="111" t="s">
        <v>340</v>
      </c>
    </row>
    <row r="75" spans="1:10">
      <c r="A75" s="111">
        <v>74</v>
      </c>
      <c r="B75" s="111" t="s">
        <v>370</v>
      </c>
      <c r="C75" s="111" t="s">
        <v>214</v>
      </c>
      <c r="D75" s="111" t="s">
        <v>637</v>
      </c>
      <c r="E75" s="111" t="s">
        <v>638</v>
      </c>
      <c r="F75" s="111" t="s">
        <v>639</v>
      </c>
      <c r="G75" s="111" t="s">
        <v>483</v>
      </c>
      <c r="J75" s="111" t="s">
        <v>340</v>
      </c>
    </row>
    <row r="76" spans="1:10">
      <c r="A76" s="111">
        <v>75</v>
      </c>
      <c r="B76" s="111" t="s">
        <v>370</v>
      </c>
      <c r="C76" s="111" t="s">
        <v>214</v>
      </c>
      <c r="D76" s="111" t="s">
        <v>640</v>
      </c>
      <c r="E76" s="111" t="s">
        <v>641</v>
      </c>
      <c r="F76" s="111" t="s">
        <v>642</v>
      </c>
      <c r="G76" s="111" t="s">
        <v>643</v>
      </c>
      <c r="H76" s="111" t="s">
        <v>644</v>
      </c>
      <c r="J76" s="111" t="s">
        <v>340</v>
      </c>
    </row>
    <row r="77" spans="1:10">
      <c r="A77" s="111">
        <v>76</v>
      </c>
      <c r="B77" s="111" t="s">
        <v>370</v>
      </c>
      <c r="C77" s="111" t="s">
        <v>214</v>
      </c>
      <c r="D77" s="111" t="s">
        <v>645</v>
      </c>
      <c r="E77" s="111" t="s">
        <v>646</v>
      </c>
      <c r="F77" s="111" t="s">
        <v>647</v>
      </c>
      <c r="G77" s="111" t="s">
        <v>625</v>
      </c>
      <c r="J77" s="111" t="s">
        <v>340</v>
      </c>
    </row>
    <row r="78" spans="1:10">
      <c r="A78" s="111">
        <v>77</v>
      </c>
      <c r="B78" s="111" t="s">
        <v>370</v>
      </c>
      <c r="C78" s="111" t="s">
        <v>214</v>
      </c>
      <c r="D78" s="111" t="s">
        <v>648</v>
      </c>
      <c r="E78" s="111" t="s">
        <v>649</v>
      </c>
      <c r="F78" s="111" t="s">
        <v>650</v>
      </c>
      <c r="G78" s="111" t="s">
        <v>390</v>
      </c>
      <c r="J78" s="111" t="s">
        <v>340</v>
      </c>
    </row>
    <row r="79" spans="1:10">
      <c r="A79" s="111">
        <v>78</v>
      </c>
      <c r="B79" s="111" t="s">
        <v>370</v>
      </c>
      <c r="C79" s="111" t="s">
        <v>214</v>
      </c>
      <c r="D79" s="111" t="s">
        <v>651</v>
      </c>
      <c r="E79" s="111" t="s">
        <v>652</v>
      </c>
      <c r="F79" s="111" t="s">
        <v>653</v>
      </c>
      <c r="G79" s="111" t="s">
        <v>576</v>
      </c>
      <c r="J79" s="111" t="s">
        <v>340</v>
      </c>
    </row>
    <row r="80" spans="1:10">
      <c r="A80" s="111">
        <v>79</v>
      </c>
      <c r="B80" s="111" t="s">
        <v>370</v>
      </c>
      <c r="C80" s="111" t="s">
        <v>214</v>
      </c>
      <c r="D80" s="111" t="s">
        <v>654</v>
      </c>
      <c r="E80" s="111" t="s">
        <v>655</v>
      </c>
      <c r="F80" s="111" t="s">
        <v>656</v>
      </c>
      <c r="G80" s="111" t="s">
        <v>625</v>
      </c>
      <c r="J80" s="111" t="s">
        <v>340</v>
      </c>
    </row>
    <row r="81" spans="1:10">
      <c r="A81" s="111">
        <v>80</v>
      </c>
      <c r="B81" s="111" t="s">
        <v>370</v>
      </c>
      <c r="C81" s="111" t="s">
        <v>214</v>
      </c>
      <c r="D81" s="111" t="s">
        <v>657</v>
      </c>
      <c r="E81" s="111" t="s">
        <v>658</v>
      </c>
      <c r="F81" s="111" t="s">
        <v>659</v>
      </c>
      <c r="G81" s="111" t="s">
        <v>483</v>
      </c>
      <c r="J81" s="111" t="s">
        <v>340</v>
      </c>
    </row>
    <row r="82" spans="1:10">
      <c r="A82" s="111">
        <v>81</v>
      </c>
      <c r="B82" s="111" t="s">
        <v>370</v>
      </c>
      <c r="C82" s="111" t="s">
        <v>214</v>
      </c>
      <c r="D82" s="111" t="s">
        <v>660</v>
      </c>
      <c r="E82" s="111" t="s">
        <v>661</v>
      </c>
      <c r="F82" s="111" t="s">
        <v>662</v>
      </c>
      <c r="G82" s="111" t="s">
        <v>663</v>
      </c>
      <c r="J82" s="111" t="s">
        <v>340</v>
      </c>
    </row>
    <row r="83" spans="1:10">
      <c r="A83" s="111">
        <v>82</v>
      </c>
      <c r="B83" s="111" t="s">
        <v>370</v>
      </c>
      <c r="C83" s="111" t="s">
        <v>214</v>
      </c>
      <c r="D83" s="111" t="s">
        <v>664</v>
      </c>
      <c r="E83" s="111" t="s">
        <v>665</v>
      </c>
      <c r="F83" s="111" t="s">
        <v>666</v>
      </c>
      <c r="G83" s="111" t="s">
        <v>483</v>
      </c>
      <c r="J83" s="111" t="s">
        <v>340</v>
      </c>
    </row>
    <row r="84" spans="1:10">
      <c r="A84" s="111">
        <v>83</v>
      </c>
      <c r="B84" s="111" t="s">
        <v>370</v>
      </c>
      <c r="C84" s="111" t="s">
        <v>214</v>
      </c>
      <c r="D84" s="111" t="s">
        <v>667</v>
      </c>
      <c r="E84" s="111" t="s">
        <v>668</v>
      </c>
      <c r="F84" s="111" t="s">
        <v>669</v>
      </c>
      <c r="G84" s="111" t="s">
        <v>468</v>
      </c>
      <c r="J84" s="111" t="s">
        <v>340</v>
      </c>
    </row>
    <row r="85" spans="1:10">
      <c r="A85" s="111">
        <v>84</v>
      </c>
      <c r="B85" s="111" t="s">
        <v>370</v>
      </c>
      <c r="C85" s="111" t="s">
        <v>214</v>
      </c>
      <c r="D85" s="111" t="s">
        <v>670</v>
      </c>
      <c r="E85" s="111" t="s">
        <v>671</v>
      </c>
      <c r="F85" s="111" t="s">
        <v>672</v>
      </c>
      <c r="G85" s="111" t="s">
        <v>378</v>
      </c>
      <c r="J85" s="111" t="s">
        <v>340</v>
      </c>
    </row>
    <row r="86" spans="1:10">
      <c r="A86" s="111">
        <v>85</v>
      </c>
      <c r="B86" s="111" t="s">
        <v>370</v>
      </c>
      <c r="C86" s="111" t="s">
        <v>214</v>
      </c>
      <c r="D86" s="111" t="s">
        <v>673</v>
      </c>
      <c r="E86" s="111" t="s">
        <v>674</v>
      </c>
      <c r="F86" s="111" t="s">
        <v>675</v>
      </c>
      <c r="G86" s="111" t="s">
        <v>676</v>
      </c>
      <c r="H86" s="111" t="s">
        <v>677</v>
      </c>
      <c r="J86" s="111" t="s">
        <v>340</v>
      </c>
    </row>
    <row r="87" spans="1:10">
      <c r="A87" s="111">
        <v>86</v>
      </c>
      <c r="B87" s="111" t="s">
        <v>370</v>
      </c>
      <c r="C87" s="111" t="s">
        <v>214</v>
      </c>
      <c r="D87" s="111" t="s">
        <v>678</v>
      </c>
      <c r="E87" s="111" t="s">
        <v>679</v>
      </c>
      <c r="F87" s="111" t="s">
        <v>680</v>
      </c>
      <c r="G87" s="111" t="s">
        <v>602</v>
      </c>
      <c r="J87" s="111" t="s">
        <v>340</v>
      </c>
    </row>
    <row r="88" spans="1:10">
      <c r="A88" s="111">
        <v>87</v>
      </c>
      <c r="B88" s="111" t="s">
        <v>370</v>
      </c>
      <c r="C88" s="111" t="s">
        <v>214</v>
      </c>
      <c r="D88" s="111" t="s">
        <v>681</v>
      </c>
      <c r="E88" s="111" t="s">
        <v>682</v>
      </c>
      <c r="F88" s="111" t="s">
        <v>683</v>
      </c>
      <c r="G88" s="111" t="s">
        <v>378</v>
      </c>
      <c r="J88" s="111" t="s">
        <v>340</v>
      </c>
    </row>
    <row r="89" spans="1:10">
      <c r="A89" s="111">
        <v>88</v>
      </c>
      <c r="B89" s="111" t="s">
        <v>370</v>
      </c>
      <c r="C89" s="111" t="s">
        <v>214</v>
      </c>
      <c r="D89" s="111" t="s">
        <v>684</v>
      </c>
      <c r="E89" s="111" t="s">
        <v>685</v>
      </c>
      <c r="F89" s="111" t="s">
        <v>686</v>
      </c>
      <c r="G89" s="111" t="s">
        <v>687</v>
      </c>
      <c r="H89" s="111" t="s">
        <v>688</v>
      </c>
      <c r="J89" s="111" t="s">
        <v>340</v>
      </c>
    </row>
    <row r="90" spans="1:10">
      <c r="A90" s="111">
        <v>89</v>
      </c>
      <c r="B90" s="111" t="s">
        <v>370</v>
      </c>
      <c r="C90" s="111" t="s">
        <v>214</v>
      </c>
      <c r="D90" s="111" t="s">
        <v>689</v>
      </c>
      <c r="E90" s="111" t="s">
        <v>690</v>
      </c>
      <c r="F90" s="111" t="s">
        <v>691</v>
      </c>
      <c r="G90" s="111" t="s">
        <v>394</v>
      </c>
      <c r="J90" s="111" t="s">
        <v>340</v>
      </c>
    </row>
    <row r="91" spans="1:10">
      <c r="A91" s="111">
        <v>90</v>
      </c>
      <c r="B91" s="111" t="s">
        <v>370</v>
      </c>
      <c r="C91" s="111" t="s">
        <v>214</v>
      </c>
      <c r="D91" s="111" t="s">
        <v>692</v>
      </c>
      <c r="E91" s="111" t="s">
        <v>693</v>
      </c>
      <c r="F91" s="111" t="s">
        <v>694</v>
      </c>
      <c r="G91" s="111" t="s">
        <v>398</v>
      </c>
      <c r="J91" s="111" t="s">
        <v>340</v>
      </c>
    </row>
    <row r="92" spans="1:10">
      <c r="A92" s="111">
        <v>91</v>
      </c>
      <c r="B92" s="111" t="s">
        <v>370</v>
      </c>
      <c r="C92" s="111" t="s">
        <v>214</v>
      </c>
      <c r="D92" s="111" t="s">
        <v>695</v>
      </c>
      <c r="E92" s="111" t="s">
        <v>696</v>
      </c>
      <c r="F92" s="111" t="s">
        <v>697</v>
      </c>
      <c r="G92" s="111" t="s">
        <v>698</v>
      </c>
      <c r="J92" s="111" t="s">
        <v>340</v>
      </c>
    </row>
    <row r="93" spans="1:10">
      <c r="A93" s="111">
        <v>92</v>
      </c>
      <c r="B93" s="111" t="s">
        <v>370</v>
      </c>
      <c r="C93" s="111" t="s">
        <v>214</v>
      </c>
      <c r="D93" s="111" t="s">
        <v>699</v>
      </c>
      <c r="E93" s="111" t="s">
        <v>700</v>
      </c>
      <c r="F93" s="111" t="s">
        <v>701</v>
      </c>
      <c r="G93" s="111" t="s">
        <v>419</v>
      </c>
      <c r="J93" s="111" t="s">
        <v>340</v>
      </c>
    </row>
    <row r="94" spans="1:10">
      <c r="A94" s="111">
        <v>93</v>
      </c>
      <c r="B94" s="111" t="s">
        <v>370</v>
      </c>
      <c r="C94" s="111" t="s">
        <v>214</v>
      </c>
      <c r="D94" s="111" t="s">
        <v>702</v>
      </c>
      <c r="E94" s="111" t="s">
        <v>703</v>
      </c>
      <c r="F94" s="111" t="s">
        <v>704</v>
      </c>
      <c r="G94" s="111" t="s">
        <v>394</v>
      </c>
      <c r="H94" s="111" t="s">
        <v>705</v>
      </c>
      <c r="J94" s="111" t="s">
        <v>340</v>
      </c>
    </row>
    <row r="95" spans="1:10">
      <c r="A95" s="111">
        <v>94</v>
      </c>
      <c r="B95" s="111" t="s">
        <v>370</v>
      </c>
      <c r="C95" s="111" t="s">
        <v>214</v>
      </c>
      <c r="D95" s="111" t="s">
        <v>706</v>
      </c>
      <c r="E95" s="111" t="s">
        <v>707</v>
      </c>
      <c r="F95" s="111" t="s">
        <v>708</v>
      </c>
      <c r="G95" s="111" t="s">
        <v>536</v>
      </c>
      <c r="H95" s="111" t="s">
        <v>709</v>
      </c>
      <c r="J95" s="111" t="s">
        <v>340</v>
      </c>
    </row>
    <row r="96" spans="1:10">
      <c r="A96" s="111">
        <v>95</v>
      </c>
      <c r="B96" s="111" t="s">
        <v>370</v>
      </c>
      <c r="C96" s="111" t="s">
        <v>214</v>
      </c>
      <c r="D96" s="111" t="s">
        <v>710</v>
      </c>
      <c r="E96" s="111" t="s">
        <v>711</v>
      </c>
      <c r="F96" s="111" t="s">
        <v>712</v>
      </c>
      <c r="G96" s="111" t="s">
        <v>713</v>
      </c>
      <c r="J96" s="111" t="s">
        <v>340</v>
      </c>
    </row>
    <row r="97" spans="1:10">
      <c r="A97" s="111">
        <v>96</v>
      </c>
      <c r="B97" s="111" t="s">
        <v>370</v>
      </c>
      <c r="C97" s="111" t="s">
        <v>214</v>
      </c>
      <c r="D97" s="111" t="s">
        <v>714</v>
      </c>
      <c r="E97" s="111" t="s">
        <v>715</v>
      </c>
      <c r="F97" s="111" t="s">
        <v>716</v>
      </c>
      <c r="G97" s="111" t="s">
        <v>411</v>
      </c>
      <c r="J97" s="111" t="s">
        <v>340</v>
      </c>
    </row>
    <row r="98" spans="1:10">
      <c r="A98" s="111">
        <v>97</v>
      </c>
      <c r="B98" s="111" t="s">
        <v>370</v>
      </c>
      <c r="C98" s="111" t="s">
        <v>214</v>
      </c>
      <c r="D98" s="111" t="s">
        <v>717</v>
      </c>
      <c r="E98" s="111" t="s">
        <v>718</v>
      </c>
      <c r="F98" s="111" t="s">
        <v>719</v>
      </c>
      <c r="G98" s="111" t="s">
        <v>411</v>
      </c>
      <c r="J98" s="111" t="s">
        <v>340</v>
      </c>
    </row>
    <row r="99" spans="1:10">
      <c r="A99" s="111">
        <v>98</v>
      </c>
      <c r="B99" s="111" t="s">
        <v>370</v>
      </c>
      <c r="C99" s="111" t="s">
        <v>214</v>
      </c>
      <c r="D99" s="111" t="s">
        <v>720</v>
      </c>
      <c r="E99" s="111" t="s">
        <v>721</v>
      </c>
      <c r="F99" s="111" t="s">
        <v>722</v>
      </c>
      <c r="G99" s="111" t="s">
        <v>633</v>
      </c>
      <c r="J99" s="111" t="s">
        <v>340</v>
      </c>
    </row>
    <row r="100" spans="1:10">
      <c r="A100" s="111">
        <v>99</v>
      </c>
      <c r="B100" s="111" t="s">
        <v>370</v>
      </c>
      <c r="C100" s="111" t="s">
        <v>214</v>
      </c>
      <c r="D100" s="111" t="s">
        <v>723</v>
      </c>
      <c r="E100" s="111" t="s">
        <v>721</v>
      </c>
      <c r="F100" s="111" t="s">
        <v>724</v>
      </c>
      <c r="G100" s="111" t="s">
        <v>536</v>
      </c>
      <c r="J100" s="111" t="s">
        <v>340</v>
      </c>
    </row>
    <row r="101" spans="1:10">
      <c r="A101" s="111">
        <v>100</v>
      </c>
      <c r="B101" s="111" t="s">
        <v>370</v>
      </c>
      <c r="C101" s="111" t="s">
        <v>214</v>
      </c>
      <c r="D101" s="111" t="s">
        <v>725</v>
      </c>
      <c r="E101" s="111" t="s">
        <v>726</v>
      </c>
      <c r="F101" s="111" t="s">
        <v>727</v>
      </c>
      <c r="G101" s="111" t="s">
        <v>394</v>
      </c>
      <c r="H101" s="111" t="s">
        <v>728</v>
      </c>
      <c r="J101" s="111" t="s">
        <v>340</v>
      </c>
    </row>
    <row r="102" spans="1:10">
      <c r="A102" s="111">
        <v>101</v>
      </c>
      <c r="B102" s="111" t="s">
        <v>370</v>
      </c>
      <c r="C102" s="111" t="s">
        <v>214</v>
      </c>
      <c r="D102" s="111" t="s">
        <v>729</v>
      </c>
      <c r="E102" s="111" t="s">
        <v>730</v>
      </c>
      <c r="F102" s="111" t="s">
        <v>731</v>
      </c>
      <c r="G102" s="111" t="s">
        <v>663</v>
      </c>
      <c r="J102" s="111" t="s">
        <v>340</v>
      </c>
    </row>
    <row r="103" spans="1:10">
      <c r="A103" s="111">
        <v>102</v>
      </c>
      <c r="B103" s="111" t="s">
        <v>370</v>
      </c>
      <c r="C103" s="111" t="s">
        <v>214</v>
      </c>
      <c r="D103" s="111" t="s">
        <v>732</v>
      </c>
      <c r="E103" s="111" t="s">
        <v>733</v>
      </c>
      <c r="F103" s="111" t="s">
        <v>734</v>
      </c>
      <c r="G103" s="111" t="s">
        <v>483</v>
      </c>
      <c r="H103" s="111" t="s">
        <v>735</v>
      </c>
      <c r="J103" s="111" t="s">
        <v>340</v>
      </c>
    </row>
    <row r="104" spans="1:10">
      <c r="A104" s="111">
        <v>103</v>
      </c>
      <c r="B104" s="111" t="s">
        <v>370</v>
      </c>
      <c r="C104" s="111" t="s">
        <v>214</v>
      </c>
      <c r="D104" s="111" t="s">
        <v>736</v>
      </c>
      <c r="E104" s="111" t="s">
        <v>737</v>
      </c>
      <c r="F104" s="111" t="s">
        <v>738</v>
      </c>
      <c r="G104" s="111" t="s">
        <v>580</v>
      </c>
      <c r="J104" s="111" t="s">
        <v>340</v>
      </c>
    </row>
    <row r="105" spans="1:10">
      <c r="A105" s="111">
        <v>104</v>
      </c>
      <c r="B105" s="111" t="s">
        <v>370</v>
      </c>
      <c r="C105" s="111" t="s">
        <v>214</v>
      </c>
      <c r="D105" s="111" t="s">
        <v>739</v>
      </c>
      <c r="E105" s="111" t="s">
        <v>740</v>
      </c>
      <c r="F105" s="111" t="s">
        <v>741</v>
      </c>
      <c r="G105" s="111" t="s">
        <v>378</v>
      </c>
      <c r="J105" s="111" t="s">
        <v>340</v>
      </c>
    </row>
    <row r="106" spans="1:10">
      <c r="A106" s="111">
        <v>105</v>
      </c>
      <c r="B106" s="111" t="s">
        <v>370</v>
      </c>
      <c r="C106" s="111" t="s">
        <v>214</v>
      </c>
      <c r="D106" s="111" t="s">
        <v>742</v>
      </c>
      <c r="E106" s="111" t="s">
        <v>743</v>
      </c>
      <c r="F106" s="111" t="s">
        <v>744</v>
      </c>
      <c r="G106" s="111" t="s">
        <v>378</v>
      </c>
      <c r="J106" s="111" t="s">
        <v>340</v>
      </c>
    </row>
    <row r="107" spans="1:10">
      <c r="A107" s="111">
        <v>106</v>
      </c>
      <c r="B107" s="111" t="s">
        <v>370</v>
      </c>
      <c r="C107" s="111" t="s">
        <v>214</v>
      </c>
      <c r="D107" s="111" t="s">
        <v>745</v>
      </c>
      <c r="E107" s="111" t="s">
        <v>746</v>
      </c>
      <c r="F107" s="111" t="s">
        <v>747</v>
      </c>
      <c r="G107" s="111" t="s">
        <v>378</v>
      </c>
      <c r="J107" s="111" t="s">
        <v>340</v>
      </c>
    </row>
    <row r="108" spans="1:10">
      <c r="A108" s="111">
        <v>107</v>
      </c>
      <c r="B108" s="111" t="s">
        <v>370</v>
      </c>
      <c r="C108" s="111" t="s">
        <v>214</v>
      </c>
      <c r="D108" s="111" t="s">
        <v>748</v>
      </c>
      <c r="E108" s="111" t="s">
        <v>749</v>
      </c>
      <c r="F108" s="111" t="s">
        <v>750</v>
      </c>
      <c r="G108" s="111" t="s">
        <v>378</v>
      </c>
      <c r="J108" s="111" t="s">
        <v>340</v>
      </c>
    </row>
    <row r="109" spans="1:10">
      <c r="A109" s="111">
        <v>108</v>
      </c>
      <c r="B109" s="111" t="s">
        <v>370</v>
      </c>
      <c r="C109" s="111" t="s">
        <v>214</v>
      </c>
      <c r="D109" s="111" t="s">
        <v>751</v>
      </c>
      <c r="E109" s="111" t="s">
        <v>752</v>
      </c>
      <c r="F109" s="111" t="s">
        <v>753</v>
      </c>
      <c r="G109" s="111" t="s">
        <v>754</v>
      </c>
      <c r="J109" s="111" t="s">
        <v>340</v>
      </c>
    </row>
    <row r="110" spans="1:10">
      <c r="A110" s="111">
        <v>109</v>
      </c>
      <c r="B110" s="111" t="s">
        <v>370</v>
      </c>
      <c r="C110" s="111" t="s">
        <v>214</v>
      </c>
      <c r="D110" s="111" t="s">
        <v>755</v>
      </c>
      <c r="E110" s="111" t="s">
        <v>756</v>
      </c>
      <c r="F110" s="111" t="s">
        <v>757</v>
      </c>
      <c r="G110" s="111" t="s">
        <v>602</v>
      </c>
      <c r="J110" s="111" t="s">
        <v>340</v>
      </c>
    </row>
    <row r="111" spans="1:10">
      <c r="A111" s="111">
        <v>110</v>
      </c>
      <c r="B111" s="111" t="s">
        <v>370</v>
      </c>
      <c r="C111" s="111" t="s">
        <v>214</v>
      </c>
      <c r="D111" s="111" t="s">
        <v>758</v>
      </c>
      <c r="E111" s="111" t="s">
        <v>759</v>
      </c>
      <c r="F111" s="111" t="s">
        <v>760</v>
      </c>
      <c r="G111" s="111" t="s">
        <v>411</v>
      </c>
      <c r="H111" s="111" t="s">
        <v>761</v>
      </c>
      <c r="J111" s="111" t="s">
        <v>340</v>
      </c>
    </row>
    <row r="112" spans="1:10">
      <c r="A112" s="111">
        <v>111</v>
      </c>
      <c r="B112" s="111" t="s">
        <v>370</v>
      </c>
      <c r="C112" s="111" t="s">
        <v>214</v>
      </c>
      <c r="D112" s="111" t="s">
        <v>762</v>
      </c>
      <c r="E112" s="111" t="s">
        <v>763</v>
      </c>
      <c r="F112" s="111" t="s">
        <v>764</v>
      </c>
      <c r="G112" s="111" t="s">
        <v>765</v>
      </c>
      <c r="J112" s="111" t="s">
        <v>340</v>
      </c>
    </row>
    <row r="113" spans="1:10">
      <c r="A113" s="111">
        <v>112</v>
      </c>
      <c r="B113" s="111" t="s">
        <v>370</v>
      </c>
      <c r="C113" s="111" t="s">
        <v>214</v>
      </c>
      <c r="D113" s="111" t="s">
        <v>766</v>
      </c>
      <c r="E113" s="111" t="s">
        <v>767</v>
      </c>
      <c r="F113" s="111" t="s">
        <v>768</v>
      </c>
      <c r="G113" s="111" t="s">
        <v>450</v>
      </c>
      <c r="H113" s="111" t="s">
        <v>769</v>
      </c>
      <c r="J113" s="111" t="s">
        <v>340</v>
      </c>
    </row>
    <row r="114" spans="1:10">
      <c r="A114" s="111">
        <v>113</v>
      </c>
      <c r="B114" s="111" t="s">
        <v>370</v>
      </c>
      <c r="C114" s="111" t="s">
        <v>214</v>
      </c>
      <c r="D114" s="111" t="s">
        <v>770</v>
      </c>
      <c r="E114" s="111" t="s">
        <v>771</v>
      </c>
      <c r="F114" s="111" t="s">
        <v>772</v>
      </c>
      <c r="G114" s="111" t="s">
        <v>602</v>
      </c>
      <c r="J114" s="111" t="s">
        <v>340</v>
      </c>
    </row>
    <row r="115" spans="1:10">
      <c r="A115" s="111">
        <v>114</v>
      </c>
      <c r="B115" s="111" t="s">
        <v>370</v>
      </c>
      <c r="C115" s="111" t="s">
        <v>214</v>
      </c>
      <c r="D115" s="111" t="s">
        <v>773</v>
      </c>
      <c r="E115" s="111" t="s">
        <v>774</v>
      </c>
      <c r="F115" s="111" t="s">
        <v>775</v>
      </c>
      <c r="G115" s="111" t="s">
        <v>776</v>
      </c>
      <c r="J115" s="111" t="s">
        <v>340</v>
      </c>
    </row>
    <row r="116" spans="1:10">
      <c r="A116" s="111">
        <v>115</v>
      </c>
      <c r="B116" s="111" t="s">
        <v>370</v>
      </c>
      <c r="C116" s="111" t="s">
        <v>214</v>
      </c>
      <c r="D116" s="111" t="s">
        <v>777</v>
      </c>
      <c r="E116" s="111" t="s">
        <v>778</v>
      </c>
      <c r="F116" s="111" t="s">
        <v>779</v>
      </c>
      <c r="G116" s="111" t="s">
        <v>454</v>
      </c>
      <c r="J116" s="111" t="s">
        <v>340</v>
      </c>
    </row>
    <row r="117" spans="1:10">
      <c r="A117" s="111">
        <v>116</v>
      </c>
      <c r="B117" s="111" t="s">
        <v>370</v>
      </c>
      <c r="C117" s="111" t="s">
        <v>214</v>
      </c>
      <c r="D117" s="111" t="s">
        <v>780</v>
      </c>
      <c r="E117" s="111" t="s">
        <v>781</v>
      </c>
      <c r="F117" s="111" t="s">
        <v>782</v>
      </c>
      <c r="G117" s="111" t="s">
        <v>591</v>
      </c>
      <c r="J117" s="111" t="s">
        <v>340</v>
      </c>
    </row>
    <row r="118" spans="1:10">
      <c r="A118" s="111">
        <v>117</v>
      </c>
      <c r="B118" s="111" t="s">
        <v>370</v>
      </c>
      <c r="C118" s="111" t="s">
        <v>214</v>
      </c>
      <c r="D118" s="111" t="s">
        <v>783</v>
      </c>
      <c r="E118" s="111" t="s">
        <v>784</v>
      </c>
      <c r="F118" s="111" t="s">
        <v>785</v>
      </c>
      <c r="G118" s="111" t="s">
        <v>394</v>
      </c>
      <c r="J118" s="111" t="s">
        <v>340</v>
      </c>
    </row>
    <row r="119" spans="1:10">
      <c r="A119" s="111">
        <v>118</v>
      </c>
      <c r="B119" s="111" t="s">
        <v>370</v>
      </c>
      <c r="C119" s="111" t="s">
        <v>214</v>
      </c>
      <c r="D119" s="111" t="s">
        <v>786</v>
      </c>
      <c r="E119" s="111" t="s">
        <v>787</v>
      </c>
      <c r="F119" s="111" t="s">
        <v>788</v>
      </c>
      <c r="G119" s="111" t="s">
        <v>446</v>
      </c>
      <c r="J119" s="111" t="s">
        <v>340</v>
      </c>
    </row>
    <row r="120" spans="1:10">
      <c r="A120" s="111">
        <v>119</v>
      </c>
      <c r="B120" s="111" t="s">
        <v>370</v>
      </c>
      <c r="C120" s="111" t="s">
        <v>214</v>
      </c>
      <c r="D120" s="111" t="s">
        <v>789</v>
      </c>
      <c r="E120" s="111" t="s">
        <v>790</v>
      </c>
      <c r="F120" s="111" t="s">
        <v>791</v>
      </c>
      <c r="G120" s="111" t="s">
        <v>792</v>
      </c>
      <c r="J120" s="111" t="s">
        <v>340</v>
      </c>
    </row>
    <row r="121" spans="1:10">
      <c r="A121" s="111">
        <v>120</v>
      </c>
      <c r="B121" s="111" t="s">
        <v>370</v>
      </c>
      <c r="C121" s="111" t="s">
        <v>214</v>
      </c>
      <c r="D121" s="111" t="s">
        <v>793</v>
      </c>
      <c r="E121" s="111" t="s">
        <v>794</v>
      </c>
      <c r="F121" s="111" t="s">
        <v>795</v>
      </c>
      <c r="G121" s="111" t="s">
        <v>792</v>
      </c>
      <c r="J121" s="111" t="s">
        <v>340</v>
      </c>
    </row>
    <row r="122" spans="1:10">
      <c r="A122" s="111">
        <v>121</v>
      </c>
      <c r="B122" s="111" t="s">
        <v>370</v>
      </c>
      <c r="C122" s="111" t="s">
        <v>214</v>
      </c>
      <c r="D122" s="111" t="s">
        <v>796</v>
      </c>
      <c r="E122" s="111" t="s">
        <v>797</v>
      </c>
      <c r="F122" s="111" t="s">
        <v>798</v>
      </c>
      <c r="G122" s="111" t="s">
        <v>792</v>
      </c>
      <c r="J122" s="111" t="s">
        <v>340</v>
      </c>
    </row>
    <row r="123" spans="1:10">
      <c r="A123" s="111">
        <v>122</v>
      </c>
      <c r="B123" s="111" t="s">
        <v>370</v>
      </c>
      <c r="C123" s="111" t="s">
        <v>214</v>
      </c>
      <c r="D123" s="111" t="s">
        <v>799</v>
      </c>
      <c r="E123" s="111" t="s">
        <v>800</v>
      </c>
      <c r="F123" s="111" t="s">
        <v>801</v>
      </c>
      <c r="G123" s="111" t="s">
        <v>598</v>
      </c>
      <c r="J123" s="111" t="s">
        <v>340</v>
      </c>
    </row>
    <row r="124" spans="1:10">
      <c r="A124" s="111">
        <v>123</v>
      </c>
      <c r="B124" s="111" t="s">
        <v>370</v>
      </c>
      <c r="C124" s="111" t="s">
        <v>214</v>
      </c>
      <c r="D124" s="111" t="s">
        <v>802</v>
      </c>
      <c r="E124" s="111" t="s">
        <v>803</v>
      </c>
      <c r="F124" s="111" t="s">
        <v>804</v>
      </c>
      <c r="G124" s="111" t="s">
        <v>398</v>
      </c>
      <c r="H124" s="111" t="s">
        <v>805</v>
      </c>
      <c r="J124" s="111" t="s">
        <v>340</v>
      </c>
    </row>
    <row r="125" spans="1:10">
      <c r="A125" s="111">
        <v>124</v>
      </c>
      <c r="B125" s="111" t="s">
        <v>370</v>
      </c>
      <c r="C125" s="111" t="s">
        <v>214</v>
      </c>
      <c r="D125" s="111" t="s">
        <v>806</v>
      </c>
      <c r="E125" s="111" t="s">
        <v>807</v>
      </c>
      <c r="F125" s="111" t="s">
        <v>808</v>
      </c>
      <c r="G125" s="111" t="s">
        <v>434</v>
      </c>
      <c r="J125" s="111" t="s">
        <v>340</v>
      </c>
    </row>
    <row r="126" spans="1:10">
      <c r="A126" s="111">
        <v>125</v>
      </c>
      <c r="B126" s="111" t="s">
        <v>370</v>
      </c>
      <c r="C126" s="111" t="s">
        <v>214</v>
      </c>
      <c r="D126" s="111" t="s">
        <v>809</v>
      </c>
      <c r="E126" s="111" t="s">
        <v>810</v>
      </c>
      <c r="F126" s="111" t="s">
        <v>811</v>
      </c>
      <c r="G126" s="111" t="s">
        <v>536</v>
      </c>
      <c r="J126" s="111" t="s">
        <v>340</v>
      </c>
    </row>
    <row r="127" spans="1:10">
      <c r="A127" s="111">
        <v>126</v>
      </c>
      <c r="B127" s="111" t="s">
        <v>370</v>
      </c>
      <c r="C127" s="111" t="s">
        <v>214</v>
      </c>
      <c r="D127" s="111" t="s">
        <v>812</v>
      </c>
      <c r="E127" s="111" t="s">
        <v>813</v>
      </c>
      <c r="F127" s="111" t="s">
        <v>814</v>
      </c>
      <c r="G127" s="111" t="s">
        <v>815</v>
      </c>
      <c r="H127" s="111" t="s">
        <v>816</v>
      </c>
      <c r="J127" s="111" t="s">
        <v>340</v>
      </c>
    </row>
    <row r="128" spans="1:10">
      <c r="A128" s="111">
        <v>127</v>
      </c>
      <c r="B128" s="111" t="s">
        <v>370</v>
      </c>
      <c r="C128" s="111" t="s">
        <v>214</v>
      </c>
      <c r="D128" s="111" t="s">
        <v>817</v>
      </c>
      <c r="E128" s="111" t="s">
        <v>818</v>
      </c>
      <c r="F128" s="111" t="s">
        <v>819</v>
      </c>
      <c r="G128" s="111" t="s">
        <v>411</v>
      </c>
      <c r="J128" s="111" t="s">
        <v>340</v>
      </c>
    </row>
    <row r="129" spans="1:10">
      <c r="A129" s="111">
        <v>128</v>
      </c>
      <c r="B129" s="111" t="s">
        <v>370</v>
      </c>
      <c r="C129" s="111" t="s">
        <v>214</v>
      </c>
      <c r="D129" s="111" t="s">
        <v>820</v>
      </c>
      <c r="E129" s="111" t="s">
        <v>821</v>
      </c>
      <c r="F129" s="111" t="s">
        <v>822</v>
      </c>
      <c r="G129" s="111" t="s">
        <v>454</v>
      </c>
      <c r="J129" s="111" t="s">
        <v>340</v>
      </c>
    </row>
    <row r="130" spans="1:10">
      <c r="A130" s="111">
        <v>129</v>
      </c>
      <c r="B130" s="111" t="s">
        <v>370</v>
      </c>
      <c r="C130" s="111" t="s">
        <v>214</v>
      </c>
      <c r="D130" s="111" t="s">
        <v>823</v>
      </c>
      <c r="E130" s="111" t="s">
        <v>824</v>
      </c>
      <c r="F130" s="111" t="s">
        <v>825</v>
      </c>
      <c r="G130" s="111" t="s">
        <v>423</v>
      </c>
      <c r="J130" s="111" t="s">
        <v>340</v>
      </c>
    </row>
    <row r="131" spans="1:10">
      <c r="A131" s="111">
        <v>130</v>
      </c>
      <c r="B131" s="111" t="s">
        <v>370</v>
      </c>
      <c r="C131" s="111" t="s">
        <v>214</v>
      </c>
      <c r="D131" s="111" t="s">
        <v>826</v>
      </c>
      <c r="E131" s="111" t="s">
        <v>827</v>
      </c>
      <c r="F131" s="111" t="s">
        <v>828</v>
      </c>
      <c r="G131" s="111" t="s">
        <v>411</v>
      </c>
      <c r="J131" s="111" t="s">
        <v>340</v>
      </c>
    </row>
    <row r="132" spans="1:10">
      <c r="A132" s="111">
        <v>131</v>
      </c>
      <c r="B132" s="111" t="s">
        <v>370</v>
      </c>
      <c r="C132" s="111" t="s">
        <v>214</v>
      </c>
      <c r="D132" s="111" t="s">
        <v>829</v>
      </c>
      <c r="E132" s="111" t="s">
        <v>830</v>
      </c>
      <c r="F132" s="111" t="s">
        <v>831</v>
      </c>
      <c r="G132" s="111" t="s">
        <v>394</v>
      </c>
      <c r="J132" s="111" t="s">
        <v>340</v>
      </c>
    </row>
    <row r="133" spans="1:10">
      <c r="A133" s="111">
        <v>132</v>
      </c>
      <c r="B133" s="111" t="s">
        <v>370</v>
      </c>
      <c r="C133" s="111" t="s">
        <v>214</v>
      </c>
      <c r="D133" s="111" t="s">
        <v>832</v>
      </c>
      <c r="E133" s="111" t="s">
        <v>833</v>
      </c>
      <c r="F133" s="111" t="s">
        <v>834</v>
      </c>
      <c r="G133" s="111" t="s">
        <v>394</v>
      </c>
      <c r="J133" s="111" t="s">
        <v>340</v>
      </c>
    </row>
    <row r="134" spans="1:10">
      <c r="A134" s="111">
        <v>133</v>
      </c>
      <c r="B134" s="111" t="s">
        <v>370</v>
      </c>
      <c r="C134" s="111" t="s">
        <v>214</v>
      </c>
      <c r="D134" s="111" t="s">
        <v>835</v>
      </c>
      <c r="E134" s="111" t="s">
        <v>836</v>
      </c>
      <c r="F134" s="111" t="s">
        <v>837</v>
      </c>
      <c r="G134" s="111" t="s">
        <v>591</v>
      </c>
      <c r="J134" s="111" t="s">
        <v>340</v>
      </c>
    </row>
    <row r="135" spans="1:10">
      <c r="A135" s="111">
        <v>134</v>
      </c>
      <c r="B135" s="111" t="s">
        <v>370</v>
      </c>
      <c r="C135" s="111" t="s">
        <v>214</v>
      </c>
      <c r="D135" s="111" t="s">
        <v>838</v>
      </c>
      <c r="E135" s="111" t="s">
        <v>839</v>
      </c>
      <c r="F135" s="111" t="s">
        <v>840</v>
      </c>
      <c r="G135" s="111" t="s">
        <v>483</v>
      </c>
      <c r="J135" s="111" t="s">
        <v>340</v>
      </c>
    </row>
    <row r="136" spans="1:10">
      <c r="A136" s="111">
        <v>135</v>
      </c>
      <c r="B136" s="111" t="s">
        <v>370</v>
      </c>
      <c r="C136" s="111" t="s">
        <v>214</v>
      </c>
      <c r="D136" s="111" t="s">
        <v>841</v>
      </c>
      <c r="E136" s="111" t="s">
        <v>842</v>
      </c>
      <c r="F136" s="111" t="s">
        <v>843</v>
      </c>
      <c r="G136" s="111" t="s">
        <v>483</v>
      </c>
      <c r="J136" s="111" t="s">
        <v>340</v>
      </c>
    </row>
    <row r="137" spans="1:10">
      <c r="A137" s="111">
        <v>136</v>
      </c>
      <c r="B137" s="111" t="s">
        <v>370</v>
      </c>
      <c r="C137" s="111" t="s">
        <v>214</v>
      </c>
      <c r="D137" s="111" t="s">
        <v>844</v>
      </c>
      <c r="E137" s="111" t="s">
        <v>845</v>
      </c>
      <c r="F137" s="111" t="s">
        <v>846</v>
      </c>
      <c r="G137" s="111" t="s">
        <v>847</v>
      </c>
      <c r="J137" s="111" t="s">
        <v>340</v>
      </c>
    </row>
    <row r="138" spans="1:10">
      <c r="A138" s="111">
        <v>137</v>
      </c>
      <c r="B138" s="111" t="s">
        <v>370</v>
      </c>
      <c r="C138" s="111" t="s">
        <v>214</v>
      </c>
      <c r="D138" s="111" t="s">
        <v>848</v>
      </c>
      <c r="E138" s="111" t="s">
        <v>849</v>
      </c>
      <c r="F138" s="111" t="s">
        <v>850</v>
      </c>
      <c r="G138" s="111" t="s">
        <v>442</v>
      </c>
      <c r="H138" s="111" t="s">
        <v>851</v>
      </c>
      <c r="J138" s="111" t="s">
        <v>340</v>
      </c>
    </row>
    <row r="139" spans="1:10">
      <c r="A139" s="111">
        <v>138</v>
      </c>
      <c r="B139" s="111" t="s">
        <v>370</v>
      </c>
      <c r="C139" s="111" t="s">
        <v>214</v>
      </c>
      <c r="D139" s="111" t="s">
        <v>852</v>
      </c>
      <c r="E139" s="111" t="s">
        <v>853</v>
      </c>
      <c r="F139" s="111" t="s">
        <v>854</v>
      </c>
      <c r="G139" s="111" t="s">
        <v>483</v>
      </c>
      <c r="J139" s="111" t="s">
        <v>340</v>
      </c>
    </row>
    <row r="140" spans="1:10">
      <c r="A140" s="111">
        <v>139</v>
      </c>
      <c r="B140" s="111" t="s">
        <v>370</v>
      </c>
      <c r="C140" s="111" t="s">
        <v>214</v>
      </c>
      <c r="D140" s="111" t="s">
        <v>855</v>
      </c>
      <c r="E140" s="111" t="s">
        <v>856</v>
      </c>
      <c r="F140" s="111" t="s">
        <v>857</v>
      </c>
      <c r="G140" s="111" t="s">
        <v>434</v>
      </c>
      <c r="J140" s="111" t="s">
        <v>340</v>
      </c>
    </row>
    <row r="141" spans="1:10">
      <c r="A141" s="111">
        <v>140</v>
      </c>
      <c r="B141" s="111" t="s">
        <v>370</v>
      </c>
      <c r="C141" s="111" t="s">
        <v>214</v>
      </c>
      <c r="D141" s="111" t="s">
        <v>858</v>
      </c>
      <c r="E141" s="111" t="s">
        <v>859</v>
      </c>
      <c r="F141" s="111" t="s">
        <v>860</v>
      </c>
      <c r="G141" s="111" t="s">
        <v>602</v>
      </c>
      <c r="J141" s="111" t="s">
        <v>340</v>
      </c>
    </row>
    <row r="142" spans="1:10">
      <c r="A142" s="111">
        <v>141</v>
      </c>
      <c r="B142" s="111" t="s">
        <v>370</v>
      </c>
      <c r="C142" s="111" t="s">
        <v>214</v>
      </c>
      <c r="D142" s="111" t="s">
        <v>861</v>
      </c>
      <c r="E142" s="111" t="s">
        <v>862</v>
      </c>
      <c r="F142" s="111" t="s">
        <v>863</v>
      </c>
      <c r="G142" s="111" t="s">
        <v>390</v>
      </c>
      <c r="J142" s="111" t="s">
        <v>340</v>
      </c>
    </row>
    <row r="143" spans="1:10">
      <c r="A143" s="111">
        <v>142</v>
      </c>
      <c r="B143" s="111" t="s">
        <v>370</v>
      </c>
      <c r="C143" s="111" t="s">
        <v>214</v>
      </c>
      <c r="D143" s="111" t="s">
        <v>864</v>
      </c>
      <c r="E143" s="111" t="s">
        <v>865</v>
      </c>
      <c r="F143" s="111" t="s">
        <v>866</v>
      </c>
      <c r="G143" s="111" t="s">
        <v>776</v>
      </c>
      <c r="H143" s="111" t="s">
        <v>867</v>
      </c>
      <c r="J143" s="111" t="s">
        <v>340</v>
      </c>
    </row>
    <row r="144" spans="1:10">
      <c r="A144" s="111">
        <v>143</v>
      </c>
      <c r="B144" s="111" t="s">
        <v>370</v>
      </c>
      <c r="C144" s="111" t="s">
        <v>214</v>
      </c>
      <c r="D144" s="111" t="s">
        <v>868</v>
      </c>
      <c r="E144" s="111" t="s">
        <v>869</v>
      </c>
      <c r="F144" s="111" t="s">
        <v>870</v>
      </c>
      <c r="G144" s="111" t="s">
        <v>434</v>
      </c>
      <c r="J144" s="111" t="s">
        <v>340</v>
      </c>
    </row>
    <row r="145" spans="1:10">
      <c r="A145" s="111">
        <v>144</v>
      </c>
      <c r="B145" s="111" t="s">
        <v>370</v>
      </c>
      <c r="C145" s="111" t="s">
        <v>214</v>
      </c>
      <c r="D145" s="111" t="s">
        <v>871</v>
      </c>
      <c r="E145" s="111" t="s">
        <v>872</v>
      </c>
      <c r="F145" s="111" t="s">
        <v>873</v>
      </c>
      <c r="G145" s="111" t="s">
        <v>874</v>
      </c>
      <c r="J145" s="111" t="s">
        <v>340</v>
      </c>
    </row>
    <row r="146" spans="1:10">
      <c r="A146" s="111">
        <v>145</v>
      </c>
      <c r="B146" s="111" t="s">
        <v>370</v>
      </c>
      <c r="C146" s="111" t="s">
        <v>214</v>
      </c>
      <c r="D146" s="111" t="s">
        <v>875</v>
      </c>
      <c r="E146" s="111" t="s">
        <v>876</v>
      </c>
      <c r="F146" s="111" t="s">
        <v>877</v>
      </c>
      <c r="G146" s="111" t="s">
        <v>878</v>
      </c>
      <c r="J146" s="111" t="s">
        <v>340</v>
      </c>
    </row>
    <row r="147" spans="1:10">
      <c r="A147" s="111">
        <v>146</v>
      </c>
      <c r="B147" s="111" t="s">
        <v>370</v>
      </c>
      <c r="C147" s="111" t="s">
        <v>214</v>
      </c>
      <c r="D147" s="111" t="s">
        <v>879</v>
      </c>
      <c r="E147" s="111" t="s">
        <v>880</v>
      </c>
      <c r="F147" s="111" t="s">
        <v>881</v>
      </c>
      <c r="G147" s="111" t="s">
        <v>882</v>
      </c>
      <c r="J147" s="111" t="s">
        <v>340</v>
      </c>
    </row>
    <row r="148" spans="1:10">
      <c r="A148" s="111">
        <v>147</v>
      </c>
      <c r="B148" s="111" t="s">
        <v>370</v>
      </c>
      <c r="C148" s="111" t="s">
        <v>214</v>
      </c>
      <c r="D148" s="111" t="s">
        <v>883</v>
      </c>
      <c r="E148" s="111" t="s">
        <v>884</v>
      </c>
      <c r="F148" s="111" t="s">
        <v>885</v>
      </c>
      <c r="G148" s="111" t="s">
        <v>442</v>
      </c>
      <c r="J148" s="111" t="s">
        <v>340</v>
      </c>
    </row>
    <row r="149" spans="1:10">
      <c r="A149" s="111">
        <v>148</v>
      </c>
      <c r="B149" s="111" t="s">
        <v>370</v>
      </c>
      <c r="C149" s="111" t="s">
        <v>214</v>
      </c>
      <c r="D149" s="111" t="s">
        <v>886</v>
      </c>
      <c r="E149" s="111" t="s">
        <v>887</v>
      </c>
      <c r="F149" s="111" t="s">
        <v>888</v>
      </c>
      <c r="G149" s="111" t="s">
        <v>643</v>
      </c>
      <c r="J149" s="111" t="s">
        <v>340</v>
      </c>
    </row>
    <row r="150" spans="1:10">
      <c r="A150" s="111">
        <v>149</v>
      </c>
      <c r="B150" s="111" t="s">
        <v>370</v>
      </c>
      <c r="C150" s="111" t="s">
        <v>214</v>
      </c>
      <c r="D150" s="111" t="s">
        <v>889</v>
      </c>
      <c r="E150" s="111" t="s">
        <v>890</v>
      </c>
      <c r="F150" s="111" t="s">
        <v>891</v>
      </c>
      <c r="G150" s="111" t="s">
        <v>450</v>
      </c>
      <c r="J150" s="111" t="s">
        <v>340</v>
      </c>
    </row>
    <row r="151" spans="1:10">
      <c r="A151" s="111">
        <v>150</v>
      </c>
      <c r="B151" s="111" t="s">
        <v>370</v>
      </c>
      <c r="C151" s="111" t="s">
        <v>214</v>
      </c>
      <c r="D151" s="111" t="s">
        <v>892</v>
      </c>
      <c r="E151" s="111" t="s">
        <v>893</v>
      </c>
      <c r="F151" s="111" t="s">
        <v>894</v>
      </c>
      <c r="G151" s="111" t="s">
        <v>776</v>
      </c>
      <c r="J151" s="111" t="s">
        <v>340</v>
      </c>
    </row>
    <row r="152" spans="1:10">
      <c r="A152" s="111">
        <v>151</v>
      </c>
      <c r="B152" s="111" t="s">
        <v>370</v>
      </c>
      <c r="C152" s="111" t="s">
        <v>214</v>
      </c>
      <c r="D152" s="111" t="s">
        <v>895</v>
      </c>
      <c r="E152" s="111" t="s">
        <v>896</v>
      </c>
      <c r="F152" s="111" t="s">
        <v>897</v>
      </c>
      <c r="G152" s="111" t="s">
        <v>580</v>
      </c>
      <c r="J152" s="111" t="s">
        <v>340</v>
      </c>
    </row>
    <row r="153" spans="1:10">
      <c r="A153" s="111">
        <v>152</v>
      </c>
      <c r="B153" s="111" t="s">
        <v>370</v>
      </c>
      <c r="C153" s="111" t="s">
        <v>214</v>
      </c>
      <c r="D153" s="111" t="s">
        <v>898</v>
      </c>
      <c r="E153" s="111" t="s">
        <v>896</v>
      </c>
      <c r="F153" s="111" t="s">
        <v>899</v>
      </c>
      <c r="G153" s="111" t="s">
        <v>765</v>
      </c>
      <c r="J153" s="111" t="s">
        <v>340</v>
      </c>
    </row>
    <row r="154" spans="1:10">
      <c r="A154" s="111">
        <v>153</v>
      </c>
      <c r="B154" s="111" t="s">
        <v>370</v>
      </c>
      <c r="C154" s="111" t="s">
        <v>214</v>
      </c>
      <c r="D154" s="111" t="s">
        <v>900</v>
      </c>
      <c r="E154" s="111" t="s">
        <v>901</v>
      </c>
      <c r="F154" s="111" t="s">
        <v>902</v>
      </c>
      <c r="G154" s="111" t="s">
        <v>483</v>
      </c>
      <c r="J154" s="111" t="s">
        <v>340</v>
      </c>
    </row>
    <row r="155" spans="1:10">
      <c r="A155" s="111">
        <v>154</v>
      </c>
      <c r="B155" s="111" t="s">
        <v>370</v>
      </c>
      <c r="C155" s="111" t="s">
        <v>214</v>
      </c>
      <c r="D155" s="111" t="s">
        <v>903</v>
      </c>
      <c r="E155" s="111" t="s">
        <v>904</v>
      </c>
      <c r="F155" s="111" t="s">
        <v>905</v>
      </c>
      <c r="G155" s="111" t="s">
        <v>602</v>
      </c>
      <c r="J155" s="111" t="s">
        <v>340</v>
      </c>
    </row>
    <row r="156" spans="1:10">
      <c r="A156" s="111">
        <v>155</v>
      </c>
      <c r="B156" s="111" t="s">
        <v>370</v>
      </c>
      <c r="C156" s="111" t="s">
        <v>214</v>
      </c>
      <c r="D156" s="111" t="s">
        <v>906</v>
      </c>
      <c r="E156" s="111" t="s">
        <v>907</v>
      </c>
      <c r="F156" s="111" t="s">
        <v>908</v>
      </c>
      <c r="G156" s="111" t="s">
        <v>540</v>
      </c>
      <c r="J156" s="111" t="s">
        <v>340</v>
      </c>
    </row>
    <row r="157" spans="1:10">
      <c r="A157" s="111">
        <v>156</v>
      </c>
      <c r="B157" s="111" t="s">
        <v>370</v>
      </c>
      <c r="C157" s="111" t="s">
        <v>214</v>
      </c>
      <c r="D157" s="111" t="s">
        <v>909</v>
      </c>
      <c r="E157" s="111" t="s">
        <v>910</v>
      </c>
      <c r="F157" s="111" t="s">
        <v>911</v>
      </c>
      <c r="G157" s="111" t="s">
        <v>792</v>
      </c>
      <c r="J157" s="111" t="s">
        <v>340</v>
      </c>
    </row>
    <row r="158" spans="1:10">
      <c r="A158" s="111">
        <v>157</v>
      </c>
      <c r="B158" s="111" t="s">
        <v>370</v>
      </c>
      <c r="C158" s="111" t="s">
        <v>214</v>
      </c>
      <c r="D158" s="111" t="s">
        <v>912</v>
      </c>
      <c r="E158" s="111" t="s">
        <v>913</v>
      </c>
      <c r="F158" s="111" t="s">
        <v>914</v>
      </c>
      <c r="G158" s="111" t="s">
        <v>847</v>
      </c>
      <c r="J158" s="111" t="s">
        <v>340</v>
      </c>
    </row>
    <row r="159" spans="1:10">
      <c r="A159" s="111">
        <v>158</v>
      </c>
      <c r="B159" s="111" t="s">
        <v>370</v>
      </c>
      <c r="C159" s="111" t="s">
        <v>214</v>
      </c>
      <c r="D159" s="111" t="s">
        <v>915</v>
      </c>
      <c r="E159" s="111" t="s">
        <v>916</v>
      </c>
      <c r="F159" s="111" t="s">
        <v>917</v>
      </c>
      <c r="G159" s="111" t="s">
        <v>411</v>
      </c>
      <c r="J159" s="111" t="s">
        <v>340</v>
      </c>
    </row>
    <row r="160" spans="1:10">
      <c r="A160" s="111">
        <v>159</v>
      </c>
      <c r="B160" s="111" t="s">
        <v>370</v>
      </c>
      <c r="C160" s="111" t="s">
        <v>214</v>
      </c>
      <c r="D160" s="111" t="s">
        <v>918</v>
      </c>
      <c r="E160" s="111" t="s">
        <v>919</v>
      </c>
      <c r="F160" s="111" t="s">
        <v>920</v>
      </c>
      <c r="G160" s="111" t="s">
        <v>815</v>
      </c>
      <c r="J160" s="111" t="s">
        <v>340</v>
      </c>
    </row>
    <row r="161" spans="1:10">
      <c r="A161" s="111">
        <v>160</v>
      </c>
      <c r="B161" s="111" t="s">
        <v>370</v>
      </c>
      <c r="C161" s="111" t="s">
        <v>214</v>
      </c>
      <c r="D161" s="111" t="s">
        <v>921</v>
      </c>
      <c r="E161" s="111" t="s">
        <v>922</v>
      </c>
      <c r="F161" s="111" t="s">
        <v>923</v>
      </c>
      <c r="G161" s="111" t="s">
        <v>378</v>
      </c>
      <c r="J161" s="111" t="s">
        <v>340</v>
      </c>
    </row>
    <row r="162" spans="1:10">
      <c r="A162" s="111">
        <v>161</v>
      </c>
      <c r="B162" s="111" t="s">
        <v>370</v>
      </c>
      <c r="C162" s="111" t="s">
        <v>214</v>
      </c>
      <c r="D162" s="111" t="s">
        <v>924</v>
      </c>
      <c r="E162" s="111" t="s">
        <v>925</v>
      </c>
      <c r="F162" s="111" t="s">
        <v>926</v>
      </c>
      <c r="G162" s="111" t="s">
        <v>386</v>
      </c>
      <c r="J162" s="111" t="s">
        <v>340</v>
      </c>
    </row>
    <row r="163" spans="1:10">
      <c r="A163" s="111">
        <v>162</v>
      </c>
      <c r="B163" s="111" t="s">
        <v>370</v>
      </c>
      <c r="C163" s="111" t="s">
        <v>214</v>
      </c>
      <c r="D163" s="111" t="s">
        <v>927</v>
      </c>
      <c r="E163" s="111" t="s">
        <v>928</v>
      </c>
      <c r="F163" s="111" t="s">
        <v>929</v>
      </c>
      <c r="G163" s="111" t="s">
        <v>698</v>
      </c>
      <c r="J163" s="111" t="s">
        <v>340</v>
      </c>
    </row>
    <row r="164" spans="1:10">
      <c r="A164" s="111">
        <v>163</v>
      </c>
      <c r="B164" s="111" t="s">
        <v>370</v>
      </c>
      <c r="C164" s="111" t="s">
        <v>214</v>
      </c>
      <c r="D164" s="111" t="s">
        <v>930</v>
      </c>
      <c r="E164" s="111" t="s">
        <v>931</v>
      </c>
      <c r="F164" s="111" t="s">
        <v>932</v>
      </c>
      <c r="G164" s="111" t="s">
        <v>933</v>
      </c>
      <c r="J164" s="111" t="s">
        <v>340</v>
      </c>
    </row>
    <row r="165" spans="1:10">
      <c r="A165" s="111">
        <v>164</v>
      </c>
      <c r="B165" s="111" t="s">
        <v>370</v>
      </c>
      <c r="C165" s="111" t="s">
        <v>214</v>
      </c>
      <c r="D165" s="111" t="s">
        <v>934</v>
      </c>
      <c r="E165" s="111" t="s">
        <v>935</v>
      </c>
      <c r="F165" s="111" t="s">
        <v>936</v>
      </c>
      <c r="G165" s="111" t="s">
        <v>676</v>
      </c>
      <c r="J165" s="111" t="s">
        <v>340</v>
      </c>
    </row>
    <row r="166" spans="1:10">
      <c r="A166" s="111">
        <v>165</v>
      </c>
      <c r="B166" s="111" t="s">
        <v>370</v>
      </c>
      <c r="C166" s="111" t="s">
        <v>214</v>
      </c>
      <c r="D166" s="111" t="s">
        <v>937</v>
      </c>
      <c r="E166" s="111" t="s">
        <v>938</v>
      </c>
      <c r="F166" s="111" t="s">
        <v>939</v>
      </c>
      <c r="G166" s="111" t="s">
        <v>483</v>
      </c>
      <c r="J166" s="111" t="s">
        <v>340</v>
      </c>
    </row>
    <row r="167" spans="1:10">
      <c r="A167" s="111">
        <v>166</v>
      </c>
      <c r="B167" s="111" t="s">
        <v>370</v>
      </c>
      <c r="C167" s="111" t="s">
        <v>214</v>
      </c>
      <c r="D167" s="111" t="s">
        <v>940</v>
      </c>
      <c r="E167" s="111" t="s">
        <v>941</v>
      </c>
      <c r="F167" s="111" t="s">
        <v>942</v>
      </c>
      <c r="G167" s="111" t="s">
        <v>943</v>
      </c>
      <c r="J167" s="111" t="s">
        <v>340</v>
      </c>
    </row>
    <row r="168" spans="1:10">
      <c r="A168" s="111">
        <v>167</v>
      </c>
      <c r="B168" s="111" t="s">
        <v>370</v>
      </c>
      <c r="C168" s="111" t="s">
        <v>214</v>
      </c>
      <c r="D168" s="111" t="s">
        <v>944</v>
      </c>
      <c r="E168" s="111" t="s">
        <v>945</v>
      </c>
      <c r="F168" s="111" t="s">
        <v>946</v>
      </c>
      <c r="G168" s="111" t="s">
        <v>419</v>
      </c>
      <c r="J168" s="111" t="s">
        <v>340</v>
      </c>
    </row>
    <row r="169" spans="1:10">
      <c r="A169" s="111">
        <v>168</v>
      </c>
      <c r="B169" s="111" t="s">
        <v>370</v>
      </c>
      <c r="C169" s="111" t="s">
        <v>214</v>
      </c>
      <c r="D169" s="111" t="s">
        <v>947</v>
      </c>
      <c r="E169" s="111" t="s">
        <v>948</v>
      </c>
      <c r="F169" s="111" t="s">
        <v>949</v>
      </c>
      <c r="G169" s="111" t="s">
        <v>434</v>
      </c>
      <c r="J169" s="111" t="s">
        <v>340</v>
      </c>
    </row>
    <row r="170" spans="1:10">
      <c r="A170" s="111">
        <v>169</v>
      </c>
      <c r="B170" s="111" t="s">
        <v>370</v>
      </c>
      <c r="C170" s="111" t="s">
        <v>214</v>
      </c>
      <c r="D170" s="111" t="s">
        <v>950</v>
      </c>
      <c r="E170" s="111" t="s">
        <v>951</v>
      </c>
      <c r="F170" s="111" t="s">
        <v>952</v>
      </c>
      <c r="G170" s="111" t="s">
        <v>430</v>
      </c>
      <c r="H170" s="111" t="s">
        <v>953</v>
      </c>
      <c r="J170" s="111" t="s">
        <v>340</v>
      </c>
    </row>
    <row r="171" spans="1:10">
      <c r="A171" s="111">
        <v>170</v>
      </c>
      <c r="B171" s="111" t="s">
        <v>370</v>
      </c>
      <c r="C171" s="111" t="s">
        <v>214</v>
      </c>
      <c r="D171" s="111" t="s">
        <v>954</v>
      </c>
      <c r="E171" s="111" t="s">
        <v>955</v>
      </c>
      <c r="F171" s="111" t="s">
        <v>956</v>
      </c>
      <c r="G171" s="111" t="s">
        <v>386</v>
      </c>
      <c r="J171" s="111" t="s">
        <v>340</v>
      </c>
    </row>
    <row r="172" spans="1:10">
      <c r="A172" s="111">
        <v>171</v>
      </c>
      <c r="B172" s="111" t="s">
        <v>370</v>
      </c>
      <c r="C172" s="111" t="s">
        <v>214</v>
      </c>
      <c r="D172" s="111" t="s">
        <v>957</v>
      </c>
      <c r="E172" s="111" t="s">
        <v>958</v>
      </c>
      <c r="F172" s="111" t="s">
        <v>959</v>
      </c>
      <c r="G172" s="111" t="s">
        <v>960</v>
      </c>
      <c r="H172" s="111" t="s">
        <v>961</v>
      </c>
      <c r="J172" s="111" t="s">
        <v>340</v>
      </c>
    </row>
    <row r="173" spans="1:10">
      <c r="A173" s="111">
        <v>172</v>
      </c>
      <c r="B173" s="111" t="s">
        <v>370</v>
      </c>
      <c r="C173" s="111" t="s">
        <v>214</v>
      </c>
      <c r="D173" s="111" t="s">
        <v>962</v>
      </c>
      <c r="E173" s="111" t="s">
        <v>963</v>
      </c>
      <c r="F173" s="111" t="s">
        <v>964</v>
      </c>
      <c r="G173" s="111" t="s">
        <v>442</v>
      </c>
      <c r="J173" s="111" t="s">
        <v>340</v>
      </c>
    </row>
    <row r="174" spans="1:10">
      <c r="A174" s="111">
        <v>173</v>
      </c>
      <c r="B174" s="111" t="s">
        <v>370</v>
      </c>
      <c r="C174" s="111" t="s">
        <v>214</v>
      </c>
      <c r="D174" s="111" t="s">
        <v>965</v>
      </c>
      <c r="E174" s="111" t="s">
        <v>966</v>
      </c>
      <c r="F174" s="111" t="s">
        <v>967</v>
      </c>
      <c r="G174" s="111" t="s">
        <v>495</v>
      </c>
      <c r="H174" s="111" t="s">
        <v>968</v>
      </c>
      <c r="J174" s="111" t="s">
        <v>340</v>
      </c>
    </row>
    <row r="175" spans="1:10">
      <c r="A175" s="111">
        <v>174</v>
      </c>
      <c r="B175" s="111" t="s">
        <v>370</v>
      </c>
      <c r="C175" s="111" t="s">
        <v>214</v>
      </c>
      <c r="D175" s="111" t="s">
        <v>969</v>
      </c>
      <c r="E175" s="111" t="s">
        <v>970</v>
      </c>
      <c r="F175" s="111" t="s">
        <v>971</v>
      </c>
      <c r="G175" s="111" t="s">
        <v>972</v>
      </c>
      <c r="J175" s="111" t="s">
        <v>340</v>
      </c>
    </row>
    <row r="176" spans="1:10">
      <c r="A176" s="111">
        <v>175</v>
      </c>
      <c r="B176" s="111" t="s">
        <v>370</v>
      </c>
      <c r="C176" s="111" t="s">
        <v>214</v>
      </c>
      <c r="D176" s="111" t="s">
        <v>973</v>
      </c>
      <c r="E176" s="111" t="s">
        <v>974</v>
      </c>
      <c r="F176" s="111" t="s">
        <v>975</v>
      </c>
      <c r="G176" s="111" t="s">
        <v>378</v>
      </c>
      <c r="J176" s="111" t="s">
        <v>340</v>
      </c>
    </row>
    <row r="177" spans="1:10">
      <c r="A177" s="111">
        <v>176</v>
      </c>
      <c r="B177" s="111" t="s">
        <v>370</v>
      </c>
      <c r="C177" s="111" t="s">
        <v>214</v>
      </c>
      <c r="D177" s="111" t="s">
        <v>976</v>
      </c>
      <c r="E177" s="111" t="s">
        <v>977</v>
      </c>
      <c r="F177" s="111" t="s">
        <v>978</v>
      </c>
      <c r="G177" s="111" t="s">
        <v>394</v>
      </c>
      <c r="J177" s="111" t="s">
        <v>340</v>
      </c>
    </row>
    <row r="178" spans="1:10">
      <c r="A178" s="111">
        <v>177</v>
      </c>
      <c r="B178" s="111" t="s">
        <v>370</v>
      </c>
      <c r="C178" s="111" t="s">
        <v>214</v>
      </c>
      <c r="D178" s="111" t="s">
        <v>979</v>
      </c>
      <c r="E178" s="111" t="s">
        <v>980</v>
      </c>
      <c r="F178" s="111" t="s">
        <v>981</v>
      </c>
      <c r="G178" s="111" t="s">
        <v>419</v>
      </c>
      <c r="J178" s="111" t="s">
        <v>340</v>
      </c>
    </row>
    <row r="179" spans="1:10">
      <c r="A179" s="111">
        <v>178</v>
      </c>
      <c r="B179" s="111" t="s">
        <v>370</v>
      </c>
      <c r="C179" s="111" t="s">
        <v>214</v>
      </c>
      <c r="D179" s="111" t="s">
        <v>982</v>
      </c>
      <c r="E179" s="111" t="s">
        <v>983</v>
      </c>
      <c r="F179" s="111" t="s">
        <v>984</v>
      </c>
      <c r="G179" s="111" t="s">
        <v>419</v>
      </c>
      <c r="J179" s="111" t="s">
        <v>340</v>
      </c>
    </row>
    <row r="180" spans="1:10">
      <c r="A180" s="111">
        <v>179</v>
      </c>
      <c r="B180" s="111" t="s">
        <v>370</v>
      </c>
      <c r="C180" s="111" t="s">
        <v>214</v>
      </c>
      <c r="D180" s="111" t="s">
        <v>985</v>
      </c>
      <c r="E180" s="111" t="s">
        <v>986</v>
      </c>
      <c r="F180" s="111" t="s">
        <v>987</v>
      </c>
      <c r="G180" s="111" t="s">
        <v>454</v>
      </c>
      <c r="J180" s="111" t="s">
        <v>340</v>
      </c>
    </row>
    <row r="181" spans="1:10">
      <c r="A181" s="111">
        <v>180</v>
      </c>
      <c r="B181" s="111" t="s">
        <v>370</v>
      </c>
      <c r="C181" s="111" t="s">
        <v>214</v>
      </c>
      <c r="D181" s="111" t="s">
        <v>988</v>
      </c>
      <c r="E181" s="111" t="s">
        <v>989</v>
      </c>
      <c r="F181" s="111" t="s">
        <v>990</v>
      </c>
      <c r="G181" s="111" t="s">
        <v>411</v>
      </c>
      <c r="J181" s="111" t="s">
        <v>340</v>
      </c>
    </row>
    <row r="182" spans="1:10">
      <c r="A182" s="111">
        <v>181</v>
      </c>
      <c r="B182" s="111" t="s">
        <v>370</v>
      </c>
      <c r="C182" s="111" t="s">
        <v>214</v>
      </c>
      <c r="D182" s="111" t="s">
        <v>991</v>
      </c>
      <c r="E182" s="111" t="s">
        <v>992</v>
      </c>
      <c r="F182" s="111" t="s">
        <v>993</v>
      </c>
      <c r="G182" s="111" t="s">
        <v>495</v>
      </c>
      <c r="J182" s="111" t="s">
        <v>340</v>
      </c>
    </row>
    <row r="183" spans="1:10">
      <c r="A183" s="111">
        <v>182</v>
      </c>
      <c r="B183" s="111" t="s">
        <v>370</v>
      </c>
      <c r="C183" s="111" t="s">
        <v>214</v>
      </c>
      <c r="D183" s="111" t="s">
        <v>994</v>
      </c>
      <c r="E183" s="111" t="s">
        <v>995</v>
      </c>
      <c r="F183" s="111" t="s">
        <v>996</v>
      </c>
      <c r="G183" s="111" t="s">
        <v>580</v>
      </c>
      <c r="J183" s="111" t="s">
        <v>340</v>
      </c>
    </row>
    <row r="184" spans="1:10">
      <c r="A184" s="111">
        <v>183</v>
      </c>
      <c r="B184" s="111" t="s">
        <v>370</v>
      </c>
      <c r="C184" s="111" t="s">
        <v>214</v>
      </c>
      <c r="D184" s="111" t="s">
        <v>997</v>
      </c>
      <c r="E184" s="111" t="s">
        <v>998</v>
      </c>
      <c r="F184" s="111" t="s">
        <v>999</v>
      </c>
      <c r="G184" s="111" t="s">
        <v>450</v>
      </c>
      <c r="J184" s="111" t="s">
        <v>340</v>
      </c>
    </row>
    <row r="185" spans="1:10">
      <c r="A185" s="111">
        <v>184</v>
      </c>
      <c r="B185" s="111" t="s">
        <v>370</v>
      </c>
      <c r="C185" s="111" t="s">
        <v>214</v>
      </c>
      <c r="D185" s="111" t="s">
        <v>1000</v>
      </c>
      <c r="E185" s="111" t="s">
        <v>1001</v>
      </c>
      <c r="F185" s="111" t="s">
        <v>1002</v>
      </c>
      <c r="G185" s="111" t="s">
        <v>602</v>
      </c>
      <c r="J185" s="111" t="s">
        <v>340</v>
      </c>
    </row>
    <row r="186" spans="1:10">
      <c r="A186" s="111">
        <v>185</v>
      </c>
      <c r="B186" s="111" t="s">
        <v>370</v>
      </c>
      <c r="C186" s="111" t="s">
        <v>214</v>
      </c>
      <c r="D186" s="111" t="s">
        <v>1003</v>
      </c>
      <c r="E186" s="111" t="s">
        <v>1004</v>
      </c>
      <c r="F186" s="111" t="s">
        <v>1005</v>
      </c>
      <c r="G186" s="111" t="s">
        <v>776</v>
      </c>
      <c r="J186" s="111" t="s">
        <v>340</v>
      </c>
    </row>
    <row r="187" spans="1:10">
      <c r="A187" s="111">
        <v>186</v>
      </c>
      <c r="B187" s="111" t="s">
        <v>370</v>
      </c>
      <c r="C187" s="111" t="s">
        <v>214</v>
      </c>
      <c r="D187" s="111" t="s">
        <v>1006</v>
      </c>
      <c r="E187" s="111" t="s">
        <v>1004</v>
      </c>
      <c r="F187" s="111" t="s">
        <v>1005</v>
      </c>
      <c r="G187" s="111" t="s">
        <v>382</v>
      </c>
      <c r="J187" s="111" t="s">
        <v>340</v>
      </c>
    </row>
    <row r="188" spans="1:10">
      <c r="A188" s="111">
        <v>187</v>
      </c>
      <c r="B188" s="111" t="s">
        <v>370</v>
      </c>
      <c r="C188" s="111" t="s">
        <v>214</v>
      </c>
      <c r="D188" s="111" t="s">
        <v>1007</v>
      </c>
      <c r="E188" s="111" t="s">
        <v>1008</v>
      </c>
      <c r="F188" s="111" t="s">
        <v>1009</v>
      </c>
      <c r="G188" s="111" t="s">
        <v>382</v>
      </c>
      <c r="J188" s="111" t="s">
        <v>340</v>
      </c>
    </row>
    <row r="189" spans="1:10">
      <c r="A189" s="111">
        <v>188</v>
      </c>
      <c r="B189" s="111" t="s">
        <v>370</v>
      </c>
      <c r="C189" s="111" t="s">
        <v>214</v>
      </c>
      <c r="D189" s="111" t="s">
        <v>1010</v>
      </c>
      <c r="E189" s="111" t="s">
        <v>1011</v>
      </c>
      <c r="F189" s="111" t="s">
        <v>1012</v>
      </c>
      <c r="G189" s="111" t="s">
        <v>1013</v>
      </c>
      <c r="J189" s="111" t="s">
        <v>340</v>
      </c>
    </row>
    <row r="190" spans="1:10">
      <c r="A190" s="111">
        <v>189</v>
      </c>
      <c r="B190" s="111" t="s">
        <v>370</v>
      </c>
      <c r="C190" s="111" t="s">
        <v>214</v>
      </c>
      <c r="D190" s="111" t="s">
        <v>1014</v>
      </c>
      <c r="E190" s="111" t="s">
        <v>1015</v>
      </c>
      <c r="F190" s="111" t="s">
        <v>1016</v>
      </c>
      <c r="G190" s="111" t="s">
        <v>1017</v>
      </c>
      <c r="H190" s="111" t="s">
        <v>1018</v>
      </c>
      <c r="J190" s="111" t="s">
        <v>340</v>
      </c>
    </row>
    <row r="191" spans="1:10">
      <c r="A191" s="111">
        <v>190</v>
      </c>
      <c r="B191" s="111" t="s">
        <v>370</v>
      </c>
      <c r="C191" s="111" t="s">
        <v>214</v>
      </c>
      <c r="D191" s="111" t="s">
        <v>1019</v>
      </c>
      <c r="E191" s="111" t="s">
        <v>1020</v>
      </c>
      <c r="F191" s="111" t="s">
        <v>1021</v>
      </c>
      <c r="G191" s="111" t="s">
        <v>411</v>
      </c>
      <c r="J191" s="111" t="s">
        <v>340</v>
      </c>
    </row>
    <row r="192" spans="1:10">
      <c r="A192" s="111">
        <v>191</v>
      </c>
      <c r="B192" s="111" t="s">
        <v>370</v>
      </c>
      <c r="C192" s="111" t="s">
        <v>214</v>
      </c>
      <c r="D192" s="111" t="s">
        <v>1022</v>
      </c>
      <c r="E192" s="111" t="s">
        <v>1023</v>
      </c>
      <c r="F192" s="111" t="s">
        <v>1024</v>
      </c>
      <c r="G192" s="111" t="s">
        <v>450</v>
      </c>
      <c r="J192" s="111" t="s">
        <v>340</v>
      </c>
    </row>
    <row r="193" spans="1:10">
      <c r="A193" s="111">
        <v>192</v>
      </c>
      <c r="B193" s="111" t="s">
        <v>370</v>
      </c>
      <c r="C193" s="111" t="s">
        <v>214</v>
      </c>
      <c r="D193" s="111" t="s">
        <v>1025</v>
      </c>
      <c r="E193" s="111" t="s">
        <v>1026</v>
      </c>
      <c r="F193" s="111" t="s">
        <v>1027</v>
      </c>
      <c r="G193" s="111" t="s">
        <v>792</v>
      </c>
      <c r="J193" s="111" t="s">
        <v>340</v>
      </c>
    </row>
    <row r="194" spans="1:10">
      <c r="A194" s="111">
        <v>193</v>
      </c>
      <c r="B194" s="111" t="s">
        <v>370</v>
      </c>
      <c r="C194" s="111" t="s">
        <v>214</v>
      </c>
      <c r="D194" s="111" t="s">
        <v>1028</v>
      </c>
      <c r="E194" s="111" t="s">
        <v>1029</v>
      </c>
      <c r="F194" s="111" t="s">
        <v>1030</v>
      </c>
      <c r="G194" s="111" t="s">
        <v>411</v>
      </c>
      <c r="J194" s="111" t="s">
        <v>340</v>
      </c>
    </row>
    <row r="195" spans="1:10">
      <c r="A195" s="111">
        <v>194</v>
      </c>
      <c r="B195" s="111" t="s">
        <v>370</v>
      </c>
      <c r="C195" s="111" t="s">
        <v>214</v>
      </c>
      <c r="D195" s="111" t="s">
        <v>1031</v>
      </c>
      <c r="E195" s="111" t="s">
        <v>1032</v>
      </c>
      <c r="F195" s="111" t="s">
        <v>1033</v>
      </c>
      <c r="G195" s="111" t="s">
        <v>540</v>
      </c>
      <c r="J195" s="111" t="s">
        <v>340</v>
      </c>
    </row>
    <row r="196" spans="1:10">
      <c r="A196" s="111">
        <v>195</v>
      </c>
      <c r="B196" s="111" t="s">
        <v>370</v>
      </c>
      <c r="C196" s="111" t="s">
        <v>214</v>
      </c>
      <c r="D196" s="111" t="s">
        <v>1034</v>
      </c>
      <c r="E196" s="111" t="s">
        <v>1035</v>
      </c>
      <c r="F196" s="111" t="s">
        <v>1036</v>
      </c>
      <c r="G196" s="111" t="s">
        <v>1037</v>
      </c>
      <c r="J196" s="111" t="s">
        <v>340</v>
      </c>
    </row>
    <row r="197" spans="1:10">
      <c r="A197" s="111">
        <v>196</v>
      </c>
      <c r="B197" s="111" t="s">
        <v>370</v>
      </c>
      <c r="C197" s="111" t="s">
        <v>214</v>
      </c>
      <c r="D197" s="111" t="s">
        <v>1038</v>
      </c>
      <c r="E197" s="111" t="s">
        <v>1039</v>
      </c>
      <c r="F197" s="111" t="s">
        <v>1040</v>
      </c>
      <c r="G197" s="111" t="s">
        <v>1041</v>
      </c>
      <c r="J197" s="111" t="s">
        <v>340</v>
      </c>
    </row>
    <row r="198" spans="1:10">
      <c r="A198" s="111">
        <v>197</v>
      </c>
      <c r="B198" s="111" t="s">
        <v>370</v>
      </c>
      <c r="C198" s="111" t="s">
        <v>214</v>
      </c>
      <c r="D198" s="111" t="s">
        <v>1042</v>
      </c>
      <c r="E198" s="111" t="s">
        <v>1043</v>
      </c>
      <c r="F198" s="111" t="s">
        <v>1044</v>
      </c>
      <c r="G198" s="111" t="s">
        <v>847</v>
      </c>
      <c r="J198" s="111" t="s">
        <v>340</v>
      </c>
    </row>
    <row r="199" spans="1:10">
      <c r="A199" s="111">
        <v>198</v>
      </c>
      <c r="B199" s="111" t="s">
        <v>370</v>
      </c>
      <c r="C199" s="111" t="s">
        <v>214</v>
      </c>
      <c r="D199" s="111" t="s">
        <v>1045</v>
      </c>
      <c r="E199" s="111" t="s">
        <v>1046</v>
      </c>
      <c r="F199" s="111" t="s">
        <v>666</v>
      </c>
      <c r="G199" s="111" t="s">
        <v>1047</v>
      </c>
      <c r="J199" s="111" t="s">
        <v>340</v>
      </c>
    </row>
    <row r="200" spans="1:10">
      <c r="A200" s="111">
        <v>199</v>
      </c>
      <c r="B200" s="111" t="s">
        <v>370</v>
      </c>
      <c r="C200" s="111" t="s">
        <v>214</v>
      </c>
      <c r="D200" s="111" t="s">
        <v>1048</v>
      </c>
      <c r="E200" s="111" t="s">
        <v>1049</v>
      </c>
      <c r="F200" s="111" t="s">
        <v>1050</v>
      </c>
      <c r="G200" s="111" t="s">
        <v>1051</v>
      </c>
      <c r="J200" s="111" t="s">
        <v>340</v>
      </c>
    </row>
    <row r="201" spans="1:10">
      <c r="A201" s="111">
        <v>200</v>
      </c>
      <c r="B201" s="111" t="s">
        <v>370</v>
      </c>
      <c r="C201" s="111" t="s">
        <v>214</v>
      </c>
      <c r="D201" s="111" t="s">
        <v>1052</v>
      </c>
      <c r="E201" s="111" t="s">
        <v>1053</v>
      </c>
      <c r="F201" s="111" t="s">
        <v>1040</v>
      </c>
      <c r="G201" s="111" t="s">
        <v>1054</v>
      </c>
      <c r="J201" s="111" t="s">
        <v>340</v>
      </c>
    </row>
    <row r="202" spans="1:10">
      <c r="A202" s="111">
        <v>201</v>
      </c>
      <c r="B202" s="111" t="s">
        <v>370</v>
      </c>
      <c r="C202" s="111" t="s">
        <v>214</v>
      </c>
      <c r="D202" s="111" t="s">
        <v>1055</v>
      </c>
      <c r="E202" s="111" t="s">
        <v>1056</v>
      </c>
      <c r="F202" s="111" t="s">
        <v>1057</v>
      </c>
      <c r="G202" s="111" t="s">
        <v>1058</v>
      </c>
      <c r="J202" s="111" t="s">
        <v>340</v>
      </c>
    </row>
  </sheetData>
  <sheetProtection formatColumns="0" formatRows="0"/>
  <phoneticPr fontId="8" type="noConversion"/>
  <pageMargins left="0.75" right="0.75" top="1" bottom="1" header="0.5" footer="0.5"/>
  <pageSetup paperSize="9" orientation="portrait" verticalDpi="0" r:id="rId1"/>
  <headerFooter alignWithMargins="0"/>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lassifierValidate">
    <tabColor indexed="47"/>
  </sheetPr>
  <dimension ref="A1"/>
  <sheetViews>
    <sheetView showGridLines="0" zoomScaleNormal="100" workbookViewId="0"/>
  </sheetViews>
  <sheetFormatPr defaultRowHeight="11.25"/>
  <cols>
    <col min="1" max="16384" width="9.140625" style="56"/>
  </cols>
  <sheetData/>
  <phoneticPr fontId="8" type="noConversion"/>
  <pageMargins left="0.75" right="0.75" top="1" bottom="1" header="0.5" footer="0.5"/>
  <pageSetup paperSize="9" orientation="portrait" verticalDpi="0" r:id="rId1"/>
  <headerFooter alignWithMargins="0"/>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Hyp">
    <tabColor indexed="47"/>
  </sheetPr>
  <dimension ref="A1"/>
  <sheetViews>
    <sheetView showGridLines="0" zoomScaleNormal="100" workbookViewId="0"/>
  </sheetViews>
  <sheetFormatPr defaultRowHeight="11.25"/>
  <cols>
    <col min="1" max="16384" width="9.140625" style="56"/>
  </cols>
  <sheetData/>
  <sheetProtection formatColumns="0" formatRows="0"/>
  <phoneticPr fontId="9" type="noConversion"/>
  <pageMargins left="0.75" right="0.75" top="1" bottom="1" header="0.5" footer="0.5"/>
  <pageSetup paperSize="9" orientation="portrait" verticalDpi="0"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DateChoose">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Comm">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ThisWorkbook">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
    <tabColor indexed="47"/>
  </sheetPr>
  <dimension ref="A1:D957"/>
  <sheetViews>
    <sheetView showGridLines="0" zoomScaleNormal="100" workbookViewId="0"/>
  </sheetViews>
  <sheetFormatPr defaultRowHeight="11.25"/>
  <cols>
    <col min="1" max="16384" width="9.140625" style="56"/>
  </cols>
  <sheetData>
    <row r="1" spans="1:4">
      <c r="A1" s="56" t="s">
        <v>1059</v>
      </c>
      <c r="B1" s="56" t="s">
        <v>151</v>
      </c>
      <c r="C1" s="56" t="s">
        <v>152</v>
      </c>
      <c r="D1" s="56" t="s">
        <v>2938</v>
      </c>
    </row>
    <row r="2" spans="1:4">
      <c r="A2" s="56">
        <v>1</v>
      </c>
      <c r="B2" s="56" t="s">
        <v>1060</v>
      </c>
      <c r="C2" s="56" t="s">
        <v>1060</v>
      </c>
      <c r="D2" s="56" t="s">
        <v>1061</v>
      </c>
    </row>
    <row r="3" spans="1:4">
      <c r="A3" s="56">
        <v>2</v>
      </c>
      <c r="B3" s="56" t="s">
        <v>1060</v>
      </c>
      <c r="C3" s="56" t="s">
        <v>1062</v>
      </c>
      <c r="D3" s="56" t="s">
        <v>1063</v>
      </c>
    </row>
    <row r="4" spans="1:4">
      <c r="A4" s="56">
        <v>3</v>
      </c>
      <c r="B4" s="56" t="s">
        <v>1060</v>
      </c>
      <c r="C4" s="56" t="s">
        <v>1064</v>
      </c>
      <c r="D4" s="56" t="s">
        <v>1065</v>
      </c>
    </row>
    <row r="5" spans="1:4">
      <c r="A5" s="56">
        <v>4</v>
      </c>
      <c r="B5" s="56" t="s">
        <v>1060</v>
      </c>
      <c r="C5" s="56" t="s">
        <v>1066</v>
      </c>
      <c r="D5" s="56" t="s">
        <v>1067</v>
      </c>
    </row>
    <row r="6" spans="1:4">
      <c r="A6" s="56">
        <v>5</v>
      </c>
      <c r="B6" s="56" t="s">
        <v>1060</v>
      </c>
      <c r="C6" s="56" t="s">
        <v>1068</v>
      </c>
      <c r="D6" s="56" t="s">
        <v>1069</v>
      </c>
    </row>
    <row r="7" spans="1:4">
      <c r="A7" s="56">
        <v>6</v>
      </c>
      <c r="B7" s="56" t="s">
        <v>1060</v>
      </c>
      <c r="C7" s="56" t="s">
        <v>1070</v>
      </c>
      <c r="D7" s="56" t="s">
        <v>1071</v>
      </c>
    </row>
    <row r="8" spans="1:4">
      <c r="A8" s="56">
        <v>7</v>
      </c>
      <c r="B8" s="56" t="s">
        <v>1060</v>
      </c>
      <c r="C8" s="56" t="s">
        <v>1072</v>
      </c>
      <c r="D8" s="56" t="s">
        <v>1073</v>
      </c>
    </row>
    <row r="9" spans="1:4">
      <c r="A9" s="56">
        <v>8</v>
      </c>
      <c r="B9" s="56" t="s">
        <v>1060</v>
      </c>
      <c r="C9" s="56" t="s">
        <v>1074</v>
      </c>
      <c r="D9" s="56" t="s">
        <v>1075</v>
      </c>
    </row>
    <row r="10" spans="1:4">
      <c r="A10" s="56">
        <v>9</v>
      </c>
      <c r="B10" s="56" t="s">
        <v>1060</v>
      </c>
      <c r="C10" s="56" t="s">
        <v>1076</v>
      </c>
      <c r="D10" s="56" t="s">
        <v>1077</v>
      </c>
    </row>
    <row r="11" spans="1:4">
      <c r="A11" s="56">
        <v>10</v>
      </c>
      <c r="B11" s="56" t="s">
        <v>1060</v>
      </c>
      <c r="C11" s="56" t="s">
        <v>1078</v>
      </c>
      <c r="D11" s="56" t="s">
        <v>1079</v>
      </c>
    </row>
    <row r="12" spans="1:4">
      <c r="A12" s="56">
        <v>11</v>
      </c>
      <c r="B12" s="56" t="s">
        <v>1060</v>
      </c>
      <c r="C12" s="56" t="s">
        <v>1080</v>
      </c>
      <c r="D12" s="56" t="s">
        <v>1081</v>
      </c>
    </row>
    <row r="13" spans="1:4">
      <c r="A13" s="56">
        <v>12</v>
      </c>
      <c r="B13" s="56" t="s">
        <v>1060</v>
      </c>
      <c r="C13" s="56" t="s">
        <v>1082</v>
      </c>
      <c r="D13" s="56" t="s">
        <v>1083</v>
      </c>
    </row>
    <row r="14" spans="1:4">
      <c r="A14" s="56">
        <v>13</v>
      </c>
      <c r="B14" s="56" t="s">
        <v>1060</v>
      </c>
      <c r="C14" s="56" t="s">
        <v>1084</v>
      </c>
      <c r="D14" s="56" t="s">
        <v>1085</v>
      </c>
    </row>
    <row r="15" spans="1:4">
      <c r="A15" s="56">
        <v>14</v>
      </c>
      <c r="B15" s="56" t="s">
        <v>1060</v>
      </c>
      <c r="C15" s="56" t="s">
        <v>1086</v>
      </c>
      <c r="D15" s="56" t="s">
        <v>1087</v>
      </c>
    </row>
    <row r="16" spans="1:4">
      <c r="A16" s="56">
        <v>15</v>
      </c>
      <c r="B16" s="56" t="s">
        <v>1060</v>
      </c>
      <c r="C16" s="56" t="s">
        <v>1088</v>
      </c>
      <c r="D16" s="56" t="s">
        <v>1089</v>
      </c>
    </row>
    <row r="17" spans="1:4">
      <c r="A17" s="56">
        <v>16</v>
      </c>
      <c r="B17" s="56" t="s">
        <v>1060</v>
      </c>
      <c r="C17" s="56" t="s">
        <v>1090</v>
      </c>
      <c r="D17" s="56" t="s">
        <v>1091</v>
      </c>
    </row>
    <row r="18" spans="1:4">
      <c r="A18" s="56">
        <v>17</v>
      </c>
      <c r="B18" s="56" t="s">
        <v>1060</v>
      </c>
      <c r="C18" s="56" t="s">
        <v>1092</v>
      </c>
      <c r="D18" s="56" t="s">
        <v>1093</v>
      </c>
    </row>
    <row r="19" spans="1:4">
      <c r="A19" s="56">
        <v>18</v>
      </c>
      <c r="B19" s="56" t="s">
        <v>1060</v>
      </c>
      <c r="C19" s="56" t="s">
        <v>1094</v>
      </c>
      <c r="D19" s="56" t="s">
        <v>1095</v>
      </c>
    </row>
    <row r="20" spans="1:4">
      <c r="A20" s="56">
        <v>19</v>
      </c>
      <c r="B20" s="56" t="s">
        <v>1060</v>
      </c>
      <c r="C20" s="56" t="s">
        <v>1096</v>
      </c>
      <c r="D20" s="56" t="s">
        <v>1097</v>
      </c>
    </row>
    <row r="21" spans="1:4">
      <c r="A21" s="56">
        <v>20</v>
      </c>
      <c r="B21" s="56" t="s">
        <v>1060</v>
      </c>
      <c r="C21" s="56" t="s">
        <v>1098</v>
      </c>
      <c r="D21" s="56" t="s">
        <v>1099</v>
      </c>
    </row>
    <row r="22" spans="1:4">
      <c r="A22" s="56">
        <v>21</v>
      </c>
      <c r="B22" s="56" t="s">
        <v>1060</v>
      </c>
      <c r="C22" s="56" t="s">
        <v>1100</v>
      </c>
      <c r="D22" s="56" t="s">
        <v>1101</v>
      </c>
    </row>
    <row r="23" spans="1:4">
      <c r="A23" s="56">
        <v>22</v>
      </c>
      <c r="B23" s="56" t="s">
        <v>1060</v>
      </c>
      <c r="C23" s="56" t="s">
        <v>1102</v>
      </c>
      <c r="D23" s="56" t="s">
        <v>1103</v>
      </c>
    </row>
    <row r="24" spans="1:4">
      <c r="A24" s="56">
        <v>23</v>
      </c>
      <c r="B24" s="56" t="s">
        <v>1060</v>
      </c>
      <c r="C24" s="56" t="s">
        <v>1104</v>
      </c>
      <c r="D24" s="56" t="s">
        <v>1105</v>
      </c>
    </row>
    <row r="25" spans="1:4">
      <c r="A25" s="56">
        <v>24</v>
      </c>
      <c r="B25" s="56" t="s">
        <v>1106</v>
      </c>
      <c r="C25" s="56" t="s">
        <v>1108</v>
      </c>
      <c r="D25" s="56" t="s">
        <v>1109</v>
      </c>
    </row>
    <row r="26" spans="1:4">
      <c r="A26" s="56">
        <v>25</v>
      </c>
      <c r="B26" s="56" t="s">
        <v>1106</v>
      </c>
      <c r="C26" s="56" t="s">
        <v>1106</v>
      </c>
      <c r="D26" s="56" t="s">
        <v>1107</v>
      </c>
    </row>
    <row r="27" spans="1:4">
      <c r="A27" s="56">
        <v>26</v>
      </c>
      <c r="B27" s="56" t="s">
        <v>1106</v>
      </c>
      <c r="C27" s="56" t="s">
        <v>1110</v>
      </c>
      <c r="D27" s="56" t="s">
        <v>1111</v>
      </c>
    </row>
    <row r="28" spans="1:4">
      <c r="A28" s="56">
        <v>27</v>
      </c>
      <c r="B28" s="56" t="s">
        <v>1106</v>
      </c>
      <c r="C28" s="56" t="s">
        <v>1112</v>
      </c>
      <c r="D28" s="56" t="s">
        <v>1113</v>
      </c>
    </row>
    <row r="29" spans="1:4">
      <c r="A29" s="56">
        <v>28</v>
      </c>
      <c r="B29" s="56" t="s">
        <v>1106</v>
      </c>
      <c r="C29" s="56" t="s">
        <v>1114</v>
      </c>
      <c r="D29" s="56" t="s">
        <v>1115</v>
      </c>
    </row>
    <row r="30" spans="1:4">
      <c r="A30" s="56">
        <v>29</v>
      </c>
      <c r="B30" s="56" t="s">
        <v>1106</v>
      </c>
      <c r="C30" s="56" t="s">
        <v>1116</v>
      </c>
      <c r="D30" s="56" t="s">
        <v>1117</v>
      </c>
    </row>
    <row r="31" spans="1:4">
      <c r="A31" s="56">
        <v>30</v>
      </c>
      <c r="B31" s="56" t="s">
        <v>1106</v>
      </c>
      <c r="C31" s="56" t="s">
        <v>1118</v>
      </c>
      <c r="D31" s="56" t="s">
        <v>1119</v>
      </c>
    </row>
    <row r="32" spans="1:4">
      <c r="A32" s="56">
        <v>31</v>
      </c>
      <c r="B32" s="56" t="s">
        <v>1106</v>
      </c>
      <c r="C32" s="56" t="s">
        <v>1120</v>
      </c>
      <c r="D32" s="56" t="s">
        <v>1121</v>
      </c>
    </row>
    <row r="33" spans="1:4">
      <c r="A33" s="56">
        <v>32</v>
      </c>
      <c r="B33" s="56" t="s">
        <v>1106</v>
      </c>
      <c r="C33" s="56" t="s">
        <v>1122</v>
      </c>
      <c r="D33" s="56" t="s">
        <v>1123</v>
      </c>
    </row>
    <row r="34" spans="1:4">
      <c r="A34" s="56">
        <v>33</v>
      </c>
      <c r="B34" s="56" t="s">
        <v>1106</v>
      </c>
      <c r="C34" s="56" t="s">
        <v>1124</v>
      </c>
      <c r="D34" s="56" t="s">
        <v>1125</v>
      </c>
    </row>
    <row r="35" spans="1:4">
      <c r="A35" s="56">
        <v>34</v>
      </c>
      <c r="B35" s="56" t="s">
        <v>1106</v>
      </c>
      <c r="C35" s="56" t="s">
        <v>1126</v>
      </c>
      <c r="D35" s="56" t="s">
        <v>1127</v>
      </c>
    </row>
    <row r="36" spans="1:4">
      <c r="A36" s="56">
        <v>35</v>
      </c>
      <c r="B36" s="56" t="s">
        <v>1106</v>
      </c>
      <c r="C36" s="56" t="s">
        <v>1128</v>
      </c>
      <c r="D36" s="56" t="s">
        <v>1129</v>
      </c>
    </row>
    <row r="37" spans="1:4">
      <c r="A37" s="56">
        <v>36</v>
      </c>
      <c r="B37" s="56" t="s">
        <v>1106</v>
      </c>
      <c r="C37" s="56" t="s">
        <v>1130</v>
      </c>
      <c r="D37" s="56" t="s">
        <v>1131</v>
      </c>
    </row>
    <row r="38" spans="1:4">
      <c r="A38" s="56">
        <v>37</v>
      </c>
      <c r="B38" s="56" t="s">
        <v>1106</v>
      </c>
      <c r="C38" s="56" t="s">
        <v>1132</v>
      </c>
      <c r="D38" s="56" t="s">
        <v>1133</v>
      </c>
    </row>
    <row r="39" spans="1:4">
      <c r="A39" s="56">
        <v>38</v>
      </c>
      <c r="B39" s="56" t="s">
        <v>1106</v>
      </c>
      <c r="C39" s="56" t="s">
        <v>1134</v>
      </c>
      <c r="D39" s="56" t="s">
        <v>1135</v>
      </c>
    </row>
    <row r="40" spans="1:4">
      <c r="A40" s="56">
        <v>39</v>
      </c>
      <c r="B40" s="56" t="s">
        <v>1106</v>
      </c>
      <c r="C40" s="56" t="s">
        <v>1136</v>
      </c>
      <c r="D40" s="56" t="s">
        <v>1137</v>
      </c>
    </row>
    <row r="41" spans="1:4">
      <c r="A41" s="56">
        <v>40</v>
      </c>
      <c r="B41" s="56" t="s">
        <v>1106</v>
      </c>
      <c r="C41" s="56" t="s">
        <v>1138</v>
      </c>
      <c r="D41" s="56" t="s">
        <v>1139</v>
      </c>
    </row>
    <row r="42" spans="1:4">
      <c r="A42" s="56">
        <v>41</v>
      </c>
      <c r="B42" s="56" t="s">
        <v>1106</v>
      </c>
      <c r="C42" s="56" t="s">
        <v>1140</v>
      </c>
      <c r="D42" s="56" t="s">
        <v>1141</v>
      </c>
    </row>
    <row r="43" spans="1:4">
      <c r="A43" s="56">
        <v>42</v>
      </c>
      <c r="B43" s="56" t="s">
        <v>1106</v>
      </c>
      <c r="C43" s="56" t="s">
        <v>1142</v>
      </c>
      <c r="D43" s="56" t="s">
        <v>1143</v>
      </c>
    </row>
    <row r="44" spans="1:4">
      <c r="A44" s="56">
        <v>43</v>
      </c>
      <c r="B44" s="56" t="s">
        <v>1106</v>
      </c>
      <c r="C44" s="56" t="s">
        <v>1144</v>
      </c>
      <c r="D44" s="56" t="s">
        <v>1145</v>
      </c>
    </row>
    <row r="45" spans="1:4">
      <c r="A45" s="56">
        <v>44</v>
      </c>
      <c r="B45" s="56" t="s">
        <v>1106</v>
      </c>
      <c r="C45" s="56" t="s">
        <v>1146</v>
      </c>
      <c r="D45" s="56" t="s">
        <v>1147</v>
      </c>
    </row>
    <row r="46" spans="1:4">
      <c r="A46" s="56">
        <v>45</v>
      </c>
      <c r="B46" s="56" t="s">
        <v>1106</v>
      </c>
      <c r="C46" s="56" t="s">
        <v>1148</v>
      </c>
      <c r="D46" s="56" t="s">
        <v>1149</v>
      </c>
    </row>
    <row r="47" spans="1:4">
      <c r="A47" s="56">
        <v>46</v>
      </c>
      <c r="B47" s="56" t="s">
        <v>1106</v>
      </c>
      <c r="C47" s="56" t="s">
        <v>1150</v>
      </c>
      <c r="D47" s="56" t="s">
        <v>1151</v>
      </c>
    </row>
    <row r="48" spans="1:4">
      <c r="A48" s="56">
        <v>47</v>
      </c>
      <c r="B48" s="56" t="s">
        <v>1106</v>
      </c>
      <c r="C48" s="56" t="s">
        <v>1152</v>
      </c>
      <c r="D48" s="56" t="s">
        <v>1153</v>
      </c>
    </row>
    <row r="49" spans="1:4">
      <c r="A49" s="56">
        <v>48</v>
      </c>
      <c r="B49" s="56" t="s">
        <v>1106</v>
      </c>
      <c r="C49" s="56" t="s">
        <v>1154</v>
      </c>
      <c r="D49" s="56" t="s">
        <v>1155</v>
      </c>
    </row>
    <row r="50" spans="1:4">
      <c r="A50" s="56">
        <v>49</v>
      </c>
      <c r="B50" s="56" t="s">
        <v>1106</v>
      </c>
      <c r="C50" s="56" t="s">
        <v>1156</v>
      </c>
      <c r="D50" s="56" t="s">
        <v>1157</v>
      </c>
    </row>
    <row r="51" spans="1:4">
      <c r="A51" s="56">
        <v>50</v>
      </c>
      <c r="B51" s="56" t="s">
        <v>1106</v>
      </c>
      <c r="C51" s="56" t="s">
        <v>1158</v>
      </c>
      <c r="D51" s="56" t="s">
        <v>1159</v>
      </c>
    </row>
    <row r="52" spans="1:4">
      <c r="A52" s="56">
        <v>51</v>
      </c>
      <c r="B52" s="56" t="s">
        <v>1106</v>
      </c>
      <c r="C52" s="56" t="s">
        <v>1160</v>
      </c>
      <c r="D52" s="56" t="s">
        <v>1161</v>
      </c>
    </row>
    <row r="53" spans="1:4">
      <c r="A53" s="56">
        <v>52</v>
      </c>
      <c r="B53" s="56" t="s">
        <v>1106</v>
      </c>
      <c r="C53" s="56" t="s">
        <v>1162</v>
      </c>
      <c r="D53" s="56" t="s">
        <v>1163</v>
      </c>
    </row>
    <row r="54" spans="1:4">
      <c r="A54" s="56">
        <v>53</v>
      </c>
      <c r="B54" s="56" t="s">
        <v>1164</v>
      </c>
      <c r="C54" s="56" t="s">
        <v>1164</v>
      </c>
      <c r="D54" s="56" t="s">
        <v>1165</v>
      </c>
    </row>
    <row r="55" spans="1:4">
      <c r="A55" s="56">
        <v>54</v>
      </c>
      <c r="B55" s="56" t="s">
        <v>1164</v>
      </c>
      <c r="C55" s="56" t="s">
        <v>1166</v>
      </c>
      <c r="D55" s="56" t="s">
        <v>1167</v>
      </c>
    </row>
    <row r="56" spans="1:4">
      <c r="A56" s="56">
        <v>55</v>
      </c>
      <c r="B56" s="56" t="s">
        <v>1164</v>
      </c>
      <c r="C56" s="56" t="s">
        <v>1168</v>
      </c>
      <c r="D56" s="56" t="s">
        <v>1169</v>
      </c>
    </row>
    <row r="57" spans="1:4">
      <c r="A57" s="56">
        <v>56</v>
      </c>
      <c r="B57" s="56" t="s">
        <v>1164</v>
      </c>
      <c r="C57" s="56" t="s">
        <v>1170</v>
      </c>
      <c r="D57" s="56" t="s">
        <v>1171</v>
      </c>
    </row>
    <row r="58" spans="1:4">
      <c r="A58" s="56">
        <v>57</v>
      </c>
      <c r="B58" s="56" t="s">
        <v>1164</v>
      </c>
      <c r="C58" s="56" t="s">
        <v>1172</v>
      </c>
      <c r="D58" s="56" t="s">
        <v>1173</v>
      </c>
    </row>
    <row r="59" spans="1:4">
      <c r="A59" s="56">
        <v>58</v>
      </c>
      <c r="B59" s="56" t="s">
        <v>1164</v>
      </c>
      <c r="C59" s="56" t="s">
        <v>1174</v>
      </c>
      <c r="D59" s="56" t="s">
        <v>1175</v>
      </c>
    </row>
    <row r="60" spans="1:4">
      <c r="A60" s="56">
        <v>59</v>
      </c>
      <c r="B60" s="56" t="s">
        <v>1164</v>
      </c>
      <c r="C60" s="56" t="s">
        <v>1176</v>
      </c>
      <c r="D60" s="56" t="s">
        <v>1177</v>
      </c>
    </row>
    <row r="61" spans="1:4">
      <c r="A61" s="56">
        <v>60</v>
      </c>
      <c r="B61" s="56" t="s">
        <v>1164</v>
      </c>
      <c r="C61" s="56" t="s">
        <v>1178</v>
      </c>
      <c r="D61" s="56" t="s">
        <v>1179</v>
      </c>
    </row>
    <row r="62" spans="1:4">
      <c r="A62" s="56">
        <v>61</v>
      </c>
      <c r="B62" s="56" t="s">
        <v>1164</v>
      </c>
      <c r="C62" s="56" t="s">
        <v>1180</v>
      </c>
      <c r="D62" s="56" t="s">
        <v>1181</v>
      </c>
    </row>
    <row r="63" spans="1:4">
      <c r="A63" s="56">
        <v>62</v>
      </c>
      <c r="B63" s="56" t="s">
        <v>1164</v>
      </c>
      <c r="C63" s="56" t="s">
        <v>1182</v>
      </c>
      <c r="D63" s="56" t="s">
        <v>1183</v>
      </c>
    </row>
    <row r="64" spans="1:4">
      <c r="A64" s="56">
        <v>63</v>
      </c>
      <c r="B64" s="56" t="s">
        <v>1164</v>
      </c>
      <c r="C64" s="56" t="s">
        <v>1184</v>
      </c>
      <c r="D64" s="56" t="s">
        <v>1185</v>
      </c>
    </row>
    <row r="65" spans="1:4">
      <c r="A65" s="56">
        <v>64</v>
      </c>
      <c r="B65" s="56" t="s">
        <v>1164</v>
      </c>
      <c r="C65" s="56" t="s">
        <v>1186</v>
      </c>
      <c r="D65" s="56" t="s">
        <v>1187</v>
      </c>
    </row>
    <row r="66" spans="1:4">
      <c r="A66" s="56">
        <v>65</v>
      </c>
      <c r="B66" s="56" t="s">
        <v>1164</v>
      </c>
      <c r="C66" s="56" t="s">
        <v>1188</v>
      </c>
      <c r="D66" s="56" t="s">
        <v>1189</v>
      </c>
    </row>
    <row r="67" spans="1:4">
      <c r="A67" s="56">
        <v>66</v>
      </c>
      <c r="B67" s="56" t="s">
        <v>1164</v>
      </c>
      <c r="C67" s="56" t="s">
        <v>1190</v>
      </c>
      <c r="D67" s="56" t="s">
        <v>1191</v>
      </c>
    </row>
    <row r="68" spans="1:4">
      <c r="A68" s="56">
        <v>67</v>
      </c>
      <c r="B68" s="56" t="s">
        <v>1164</v>
      </c>
      <c r="C68" s="56" t="s">
        <v>1192</v>
      </c>
      <c r="D68" s="56" t="s">
        <v>1193</v>
      </c>
    </row>
    <row r="69" spans="1:4">
      <c r="A69" s="56">
        <v>68</v>
      </c>
      <c r="B69" s="56" t="s">
        <v>1164</v>
      </c>
      <c r="C69" s="56" t="s">
        <v>1194</v>
      </c>
      <c r="D69" s="56" t="s">
        <v>1195</v>
      </c>
    </row>
    <row r="70" spans="1:4">
      <c r="A70" s="56">
        <v>69</v>
      </c>
      <c r="B70" s="56" t="s">
        <v>1164</v>
      </c>
      <c r="C70" s="56" t="s">
        <v>1196</v>
      </c>
      <c r="D70" s="56" t="s">
        <v>1197</v>
      </c>
    </row>
    <row r="71" spans="1:4">
      <c r="A71" s="56">
        <v>70</v>
      </c>
      <c r="B71" s="56" t="s">
        <v>1164</v>
      </c>
      <c r="C71" s="56" t="s">
        <v>1198</v>
      </c>
      <c r="D71" s="56" t="s">
        <v>1199</v>
      </c>
    </row>
    <row r="72" spans="1:4">
      <c r="A72" s="56">
        <v>71</v>
      </c>
      <c r="B72" s="56" t="s">
        <v>1164</v>
      </c>
      <c r="C72" s="56" t="s">
        <v>1200</v>
      </c>
      <c r="D72" s="56" t="s">
        <v>1201</v>
      </c>
    </row>
    <row r="73" spans="1:4">
      <c r="A73" s="56">
        <v>72</v>
      </c>
      <c r="B73" s="56" t="s">
        <v>1164</v>
      </c>
      <c r="C73" s="56" t="s">
        <v>1202</v>
      </c>
      <c r="D73" s="56" t="s">
        <v>1203</v>
      </c>
    </row>
    <row r="74" spans="1:4">
      <c r="A74" s="56">
        <v>73</v>
      </c>
      <c r="B74" s="56" t="s">
        <v>1164</v>
      </c>
      <c r="C74" s="56" t="s">
        <v>1204</v>
      </c>
      <c r="D74" s="56" t="s">
        <v>1205</v>
      </c>
    </row>
    <row r="75" spans="1:4">
      <c r="A75" s="56">
        <v>74</v>
      </c>
      <c r="B75" s="56" t="s">
        <v>1164</v>
      </c>
      <c r="C75" s="56" t="s">
        <v>1206</v>
      </c>
      <c r="D75" s="56" t="s">
        <v>1207</v>
      </c>
    </row>
    <row r="76" spans="1:4">
      <c r="A76" s="56">
        <v>75</v>
      </c>
      <c r="B76" s="56" t="s">
        <v>1208</v>
      </c>
      <c r="C76" s="56" t="s">
        <v>1210</v>
      </c>
      <c r="D76" s="56" t="s">
        <v>1211</v>
      </c>
    </row>
    <row r="77" spans="1:4">
      <c r="A77" s="56">
        <v>76</v>
      </c>
      <c r="B77" s="56" t="s">
        <v>1208</v>
      </c>
      <c r="C77" s="56" t="s">
        <v>1212</v>
      </c>
      <c r="D77" s="56" t="s">
        <v>1213</v>
      </c>
    </row>
    <row r="78" spans="1:4">
      <c r="A78" s="56">
        <v>77</v>
      </c>
      <c r="B78" s="56" t="s">
        <v>1208</v>
      </c>
      <c r="C78" s="56" t="s">
        <v>1214</v>
      </c>
      <c r="D78" s="56" t="s">
        <v>1215</v>
      </c>
    </row>
    <row r="79" spans="1:4">
      <c r="A79" s="56">
        <v>78</v>
      </c>
      <c r="B79" s="56" t="s">
        <v>1208</v>
      </c>
      <c r="C79" s="56" t="s">
        <v>1208</v>
      </c>
      <c r="D79" s="56" t="s">
        <v>1209</v>
      </c>
    </row>
    <row r="80" spans="1:4">
      <c r="A80" s="56">
        <v>79</v>
      </c>
      <c r="B80" s="56" t="s">
        <v>1208</v>
      </c>
      <c r="C80" s="56" t="s">
        <v>1216</v>
      </c>
      <c r="D80" s="56" t="s">
        <v>1217</v>
      </c>
    </row>
    <row r="81" spans="1:4">
      <c r="A81" s="56">
        <v>80</v>
      </c>
      <c r="B81" s="56" t="s">
        <v>1208</v>
      </c>
      <c r="C81" s="56" t="s">
        <v>1218</v>
      </c>
      <c r="D81" s="56" t="s">
        <v>1219</v>
      </c>
    </row>
    <row r="82" spans="1:4">
      <c r="A82" s="56">
        <v>81</v>
      </c>
      <c r="B82" s="56" t="s">
        <v>1208</v>
      </c>
      <c r="C82" s="56" t="s">
        <v>1220</v>
      </c>
      <c r="D82" s="56" t="s">
        <v>1221</v>
      </c>
    </row>
    <row r="83" spans="1:4">
      <c r="A83" s="56">
        <v>82</v>
      </c>
      <c r="B83" s="56" t="s">
        <v>1208</v>
      </c>
      <c r="C83" s="56" t="s">
        <v>1222</v>
      </c>
      <c r="D83" s="56" t="s">
        <v>1223</v>
      </c>
    </row>
    <row r="84" spans="1:4">
      <c r="A84" s="56">
        <v>83</v>
      </c>
      <c r="B84" s="56" t="s">
        <v>1208</v>
      </c>
      <c r="C84" s="56" t="s">
        <v>1224</v>
      </c>
      <c r="D84" s="56" t="s">
        <v>1225</v>
      </c>
    </row>
    <row r="85" spans="1:4">
      <c r="A85" s="56">
        <v>84</v>
      </c>
      <c r="B85" s="56" t="s">
        <v>1208</v>
      </c>
      <c r="C85" s="56" t="s">
        <v>1226</v>
      </c>
      <c r="D85" s="56" t="s">
        <v>1227</v>
      </c>
    </row>
    <row r="86" spans="1:4">
      <c r="A86" s="56">
        <v>85</v>
      </c>
      <c r="B86" s="56" t="s">
        <v>1208</v>
      </c>
      <c r="C86" s="56" t="s">
        <v>1228</v>
      </c>
      <c r="D86" s="56" t="s">
        <v>1229</v>
      </c>
    </row>
    <row r="87" spans="1:4">
      <c r="A87" s="56">
        <v>86</v>
      </c>
      <c r="B87" s="56" t="s">
        <v>1208</v>
      </c>
      <c r="C87" s="56" t="s">
        <v>1230</v>
      </c>
      <c r="D87" s="56" t="s">
        <v>1231</v>
      </c>
    </row>
    <row r="88" spans="1:4">
      <c r="A88" s="56">
        <v>87</v>
      </c>
      <c r="B88" s="56" t="s">
        <v>1208</v>
      </c>
      <c r="C88" s="56" t="s">
        <v>1232</v>
      </c>
      <c r="D88" s="56" t="s">
        <v>1233</v>
      </c>
    </row>
    <row r="89" spans="1:4">
      <c r="A89" s="56">
        <v>88</v>
      </c>
      <c r="B89" s="56" t="s">
        <v>1208</v>
      </c>
      <c r="C89" s="56" t="s">
        <v>1234</v>
      </c>
      <c r="D89" s="56" t="s">
        <v>1235</v>
      </c>
    </row>
    <row r="90" spans="1:4">
      <c r="A90" s="56">
        <v>89</v>
      </c>
      <c r="B90" s="56" t="s">
        <v>1208</v>
      </c>
      <c r="C90" s="56" t="s">
        <v>1236</v>
      </c>
      <c r="D90" s="56" t="s">
        <v>1237</v>
      </c>
    </row>
    <row r="91" spans="1:4">
      <c r="A91" s="56">
        <v>90</v>
      </c>
      <c r="B91" s="56" t="s">
        <v>1208</v>
      </c>
      <c r="C91" s="56" t="s">
        <v>1238</v>
      </c>
      <c r="D91" s="56" t="s">
        <v>1239</v>
      </c>
    </row>
    <row r="92" spans="1:4">
      <c r="A92" s="56">
        <v>91</v>
      </c>
      <c r="B92" s="56" t="s">
        <v>1208</v>
      </c>
      <c r="C92" s="56" t="s">
        <v>1240</v>
      </c>
      <c r="D92" s="56" t="s">
        <v>1241</v>
      </c>
    </row>
    <row r="93" spans="1:4">
      <c r="A93" s="56">
        <v>92</v>
      </c>
      <c r="B93" s="56" t="s">
        <v>1208</v>
      </c>
      <c r="C93" s="56" t="s">
        <v>1242</v>
      </c>
      <c r="D93" s="56" t="s">
        <v>1243</v>
      </c>
    </row>
    <row r="94" spans="1:4">
      <c r="A94" s="56">
        <v>93</v>
      </c>
      <c r="B94" s="56" t="s">
        <v>1208</v>
      </c>
      <c r="C94" s="56" t="s">
        <v>1244</v>
      </c>
      <c r="D94" s="56" t="s">
        <v>1245</v>
      </c>
    </row>
    <row r="95" spans="1:4">
      <c r="A95" s="56">
        <v>94</v>
      </c>
      <c r="B95" s="56" t="s">
        <v>1208</v>
      </c>
      <c r="C95" s="56" t="s">
        <v>1246</v>
      </c>
      <c r="D95" s="56" t="s">
        <v>1247</v>
      </c>
    </row>
    <row r="96" spans="1:4">
      <c r="A96" s="56">
        <v>95</v>
      </c>
      <c r="B96" s="56" t="s">
        <v>1208</v>
      </c>
      <c r="C96" s="56" t="s">
        <v>1248</v>
      </c>
      <c r="D96" s="56" t="s">
        <v>1249</v>
      </c>
    </row>
    <row r="97" spans="1:4">
      <c r="A97" s="56">
        <v>96</v>
      </c>
      <c r="B97" s="56" t="s">
        <v>1208</v>
      </c>
      <c r="C97" s="56" t="s">
        <v>1250</v>
      </c>
      <c r="D97" s="56" t="s">
        <v>1251</v>
      </c>
    </row>
    <row r="98" spans="1:4">
      <c r="A98" s="56">
        <v>97</v>
      </c>
      <c r="B98" s="56" t="s">
        <v>1208</v>
      </c>
      <c r="C98" s="56" t="s">
        <v>1252</v>
      </c>
      <c r="D98" s="56" t="s">
        <v>1253</v>
      </c>
    </row>
    <row r="99" spans="1:4">
      <c r="A99" s="56">
        <v>98</v>
      </c>
      <c r="B99" s="56" t="s">
        <v>1208</v>
      </c>
      <c r="C99" s="56" t="s">
        <v>1148</v>
      </c>
      <c r="D99" s="56" t="s">
        <v>1254</v>
      </c>
    </row>
    <row r="100" spans="1:4">
      <c r="A100" s="56">
        <v>99</v>
      </c>
      <c r="B100" s="56" t="s">
        <v>1208</v>
      </c>
      <c r="C100" s="56" t="s">
        <v>1255</v>
      </c>
      <c r="D100" s="56" t="s">
        <v>1256</v>
      </c>
    </row>
    <row r="101" spans="1:4">
      <c r="A101" s="56">
        <v>100</v>
      </c>
      <c r="B101" s="56" t="s">
        <v>1208</v>
      </c>
      <c r="C101" s="56" t="s">
        <v>1257</v>
      </c>
      <c r="D101" s="56" t="s">
        <v>1258</v>
      </c>
    </row>
    <row r="102" spans="1:4">
      <c r="A102" s="56">
        <v>101</v>
      </c>
      <c r="B102" s="56" t="s">
        <v>1208</v>
      </c>
      <c r="C102" s="56" t="s">
        <v>1259</v>
      </c>
      <c r="D102" s="56" t="s">
        <v>1260</v>
      </c>
    </row>
    <row r="103" spans="1:4">
      <c r="A103" s="56">
        <v>102</v>
      </c>
      <c r="B103" s="56" t="s">
        <v>1261</v>
      </c>
      <c r="C103" s="56" t="s">
        <v>1261</v>
      </c>
      <c r="D103" s="56" t="s">
        <v>1262</v>
      </c>
    </row>
    <row r="104" spans="1:4">
      <c r="A104" s="56">
        <v>103</v>
      </c>
      <c r="B104" s="56" t="s">
        <v>1261</v>
      </c>
      <c r="C104" s="56" t="s">
        <v>1263</v>
      </c>
      <c r="D104" s="56" t="s">
        <v>1264</v>
      </c>
    </row>
    <row r="105" spans="1:4">
      <c r="A105" s="56">
        <v>104</v>
      </c>
      <c r="B105" s="56" t="s">
        <v>1261</v>
      </c>
      <c r="C105" s="56" t="s">
        <v>1265</v>
      </c>
      <c r="D105" s="56" t="s">
        <v>1266</v>
      </c>
    </row>
    <row r="106" spans="1:4">
      <c r="A106" s="56">
        <v>105</v>
      </c>
      <c r="B106" s="56" t="s">
        <v>1261</v>
      </c>
      <c r="C106" s="56" t="s">
        <v>1267</v>
      </c>
      <c r="D106" s="56" t="s">
        <v>1268</v>
      </c>
    </row>
    <row r="107" spans="1:4">
      <c r="A107" s="56">
        <v>106</v>
      </c>
      <c r="B107" s="56" t="s">
        <v>1261</v>
      </c>
      <c r="C107" s="56" t="s">
        <v>1269</v>
      </c>
      <c r="D107" s="56" t="s">
        <v>1270</v>
      </c>
    </row>
    <row r="108" spans="1:4">
      <c r="A108" s="56">
        <v>107</v>
      </c>
      <c r="B108" s="56" t="s">
        <v>1261</v>
      </c>
      <c r="C108" s="56" t="s">
        <v>1271</v>
      </c>
      <c r="D108" s="56" t="s">
        <v>1272</v>
      </c>
    </row>
    <row r="109" spans="1:4">
      <c r="A109" s="56">
        <v>108</v>
      </c>
      <c r="B109" s="56" t="s">
        <v>1261</v>
      </c>
      <c r="C109" s="56" t="s">
        <v>1273</v>
      </c>
      <c r="D109" s="56" t="s">
        <v>1274</v>
      </c>
    </row>
    <row r="110" spans="1:4">
      <c r="A110" s="56">
        <v>109</v>
      </c>
      <c r="B110" s="56" t="s">
        <v>1261</v>
      </c>
      <c r="C110" s="56" t="s">
        <v>1275</v>
      </c>
      <c r="D110" s="56" t="s">
        <v>1276</v>
      </c>
    </row>
    <row r="111" spans="1:4">
      <c r="A111" s="56">
        <v>110</v>
      </c>
      <c r="B111" s="56" t="s">
        <v>1261</v>
      </c>
      <c r="C111" s="56" t="s">
        <v>1277</v>
      </c>
      <c r="D111" s="56" t="s">
        <v>1278</v>
      </c>
    </row>
    <row r="112" spans="1:4">
      <c r="A112" s="56">
        <v>111</v>
      </c>
      <c r="B112" s="56" t="s">
        <v>1261</v>
      </c>
      <c r="C112" s="56" t="s">
        <v>1279</v>
      </c>
      <c r="D112" s="56" t="s">
        <v>1280</v>
      </c>
    </row>
    <row r="113" spans="1:4">
      <c r="A113" s="56">
        <v>112</v>
      </c>
      <c r="B113" s="56" t="s">
        <v>1261</v>
      </c>
      <c r="C113" s="56" t="s">
        <v>1281</v>
      </c>
      <c r="D113" s="56" t="s">
        <v>1282</v>
      </c>
    </row>
    <row r="114" spans="1:4">
      <c r="A114" s="56">
        <v>113</v>
      </c>
      <c r="B114" s="56" t="s">
        <v>1261</v>
      </c>
      <c r="C114" s="56" t="s">
        <v>1283</v>
      </c>
      <c r="D114" s="56" t="s">
        <v>1284</v>
      </c>
    </row>
    <row r="115" spans="1:4">
      <c r="A115" s="56">
        <v>114</v>
      </c>
      <c r="B115" s="56" t="s">
        <v>1261</v>
      </c>
      <c r="C115" s="56" t="s">
        <v>1285</v>
      </c>
      <c r="D115" s="56" t="s">
        <v>1286</v>
      </c>
    </row>
    <row r="116" spans="1:4">
      <c r="A116" s="56">
        <v>115</v>
      </c>
      <c r="B116" s="56" t="s">
        <v>1261</v>
      </c>
      <c r="C116" s="56" t="s">
        <v>1287</v>
      </c>
      <c r="D116" s="56" t="s">
        <v>1288</v>
      </c>
    </row>
    <row r="117" spans="1:4">
      <c r="A117" s="56">
        <v>116</v>
      </c>
      <c r="B117" s="56" t="s">
        <v>1261</v>
      </c>
      <c r="C117" s="56" t="s">
        <v>1289</v>
      </c>
      <c r="D117" s="56" t="s">
        <v>1290</v>
      </c>
    </row>
    <row r="118" spans="1:4">
      <c r="A118" s="56">
        <v>117</v>
      </c>
      <c r="B118" s="56" t="s">
        <v>1261</v>
      </c>
      <c r="C118" s="56" t="s">
        <v>1291</v>
      </c>
      <c r="D118" s="56" t="s">
        <v>1292</v>
      </c>
    </row>
    <row r="119" spans="1:4">
      <c r="A119" s="56">
        <v>118</v>
      </c>
      <c r="B119" s="56" t="s">
        <v>1261</v>
      </c>
      <c r="C119" s="56" t="s">
        <v>1293</v>
      </c>
      <c r="D119" s="56" t="s">
        <v>1294</v>
      </c>
    </row>
    <row r="120" spans="1:4">
      <c r="A120" s="56">
        <v>119</v>
      </c>
      <c r="B120" s="56" t="s">
        <v>1261</v>
      </c>
      <c r="C120" s="56" t="s">
        <v>1295</v>
      </c>
      <c r="D120" s="56" t="s">
        <v>1296</v>
      </c>
    </row>
    <row r="121" spans="1:4">
      <c r="A121" s="56">
        <v>120</v>
      </c>
      <c r="B121" s="56" t="s">
        <v>1261</v>
      </c>
      <c r="C121" s="56" t="s">
        <v>1297</v>
      </c>
      <c r="D121" s="56" t="s">
        <v>1298</v>
      </c>
    </row>
    <row r="122" spans="1:4">
      <c r="A122" s="56">
        <v>121</v>
      </c>
      <c r="B122" s="56" t="s">
        <v>1261</v>
      </c>
      <c r="C122" s="56" t="s">
        <v>1299</v>
      </c>
      <c r="D122" s="56" t="s">
        <v>1300</v>
      </c>
    </row>
    <row r="123" spans="1:4">
      <c r="A123" s="56">
        <v>122</v>
      </c>
      <c r="B123" s="56" t="s">
        <v>1261</v>
      </c>
      <c r="C123" s="56" t="s">
        <v>1301</v>
      </c>
      <c r="D123" s="56" t="s">
        <v>1302</v>
      </c>
    </row>
    <row r="124" spans="1:4">
      <c r="A124" s="56">
        <v>123</v>
      </c>
      <c r="B124" s="56" t="s">
        <v>1303</v>
      </c>
      <c r="C124" s="56" t="s">
        <v>1303</v>
      </c>
      <c r="D124" s="56" t="s">
        <v>1304</v>
      </c>
    </row>
    <row r="125" spans="1:4">
      <c r="A125" s="56">
        <v>124</v>
      </c>
      <c r="B125" s="56" t="s">
        <v>1303</v>
      </c>
      <c r="C125" s="56" t="s">
        <v>1305</v>
      </c>
      <c r="D125" s="56" t="s">
        <v>1306</v>
      </c>
    </row>
    <row r="126" spans="1:4">
      <c r="A126" s="56">
        <v>125</v>
      </c>
      <c r="B126" s="56" t="s">
        <v>1303</v>
      </c>
      <c r="C126" s="56" t="s">
        <v>1307</v>
      </c>
      <c r="D126" s="56" t="s">
        <v>1308</v>
      </c>
    </row>
    <row r="127" spans="1:4">
      <c r="A127" s="56">
        <v>126</v>
      </c>
      <c r="B127" s="56" t="s">
        <v>1303</v>
      </c>
      <c r="C127" s="56" t="s">
        <v>1309</v>
      </c>
      <c r="D127" s="56" t="s">
        <v>1310</v>
      </c>
    </row>
    <row r="128" spans="1:4">
      <c r="A128" s="56">
        <v>127</v>
      </c>
      <c r="B128" s="56" t="s">
        <v>1303</v>
      </c>
      <c r="C128" s="56" t="s">
        <v>1311</v>
      </c>
      <c r="D128" s="56" t="s">
        <v>1312</v>
      </c>
    </row>
    <row r="129" spans="1:4">
      <c r="A129" s="56">
        <v>128</v>
      </c>
      <c r="B129" s="56" t="s">
        <v>1303</v>
      </c>
      <c r="C129" s="56" t="s">
        <v>1313</v>
      </c>
      <c r="D129" s="56" t="s">
        <v>1314</v>
      </c>
    </row>
    <row r="130" spans="1:4">
      <c r="A130" s="56">
        <v>129</v>
      </c>
      <c r="B130" s="56" t="s">
        <v>1303</v>
      </c>
      <c r="C130" s="56" t="s">
        <v>1315</v>
      </c>
      <c r="D130" s="56" t="s">
        <v>1316</v>
      </c>
    </row>
    <row r="131" spans="1:4">
      <c r="A131" s="56">
        <v>130</v>
      </c>
      <c r="B131" s="56" t="s">
        <v>1303</v>
      </c>
      <c r="C131" s="56" t="s">
        <v>1317</v>
      </c>
      <c r="D131" s="56" t="s">
        <v>1318</v>
      </c>
    </row>
    <row r="132" spans="1:4">
      <c r="A132" s="56">
        <v>131</v>
      </c>
      <c r="B132" s="56" t="s">
        <v>1303</v>
      </c>
      <c r="C132" s="56" t="s">
        <v>1319</v>
      </c>
      <c r="D132" s="56" t="s">
        <v>1320</v>
      </c>
    </row>
    <row r="133" spans="1:4">
      <c r="A133" s="56">
        <v>132</v>
      </c>
      <c r="B133" s="56" t="s">
        <v>1303</v>
      </c>
      <c r="C133" s="56" t="s">
        <v>1321</v>
      </c>
      <c r="D133" s="56" t="s">
        <v>1322</v>
      </c>
    </row>
    <row r="134" spans="1:4">
      <c r="A134" s="56">
        <v>133</v>
      </c>
      <c r="B134" s="56" t="s">
        <v>1303</v>
      </c>
      <c r="C134" s="56" t="s">
        <v>1323</v>
      </c>
      <c r="D134" s="56" t="s">
        <v>1324</v>
      </c>
    </row>
    <row r="135" spans="1:4">
      <c r="A135" s="56">
        <v>134</v>
      </c>
      <c r="B135" s="56" t="s">
        <v>1303</v>
      </c>
      <c r="C135" s="56" t="s">
        <v>1325</v>
      </c>
      <c r="D135" s="56" t="s">
        <v>1326</v>
      </c>
    </row>
    <row r="136" spans="1:4">
      <c r="A136" s="56">
        <v>135</v>
      </c>
      <c r="B136" s="56" t="s">
        <v>1303</v>
      </c>
      <c r="C136" s="56" t="s">
        <v>1327</v>
      </c>
      <c r="D136" s="56" t="s">
        <v>1328</v>
      </c>
    </row>
    <row r="137" spans="1:4">
      <c r="A137" s="56">
        <v>136</v>
      </c>
      <c r="B137" s="56" t="s">
        <v>1303</v>
      </c>
      <c r="C137" s="56" t="s">
        <v>1329</v>
      </c>
      <c r="D137" s="56" t="s">
        <v>1330</v>
      </c>
    </row>
    <row r="138" spans="1:4">
      <c r="A138" s="56">
        <v>137</v>
      </c>
      <c r="B138" s="56" t="s">
        <v>1303</v>
      </c>
      <c r="C138" s="56" t="s">
        <v>1331</v>
      </c>
      <c r="D138" s="56" t="s">
        <v>1332</v>
      </c>
    </row>
    <row r="139" spans="1:4">
      <c r="A139" s="56">
        <v>138</v>
      </c>
      <c r="B139" s="56" t="s">
        <v>1303</v>
      </c>
      <c r="C139" s="56" t="s">
        <v>1333</v>
      </c>
      <c r="D139" s="56" t="s">
        <v>1334</v>
      </c>
    </row>
    <row r="140" spans="1:4">
      <c r="A140" s="56">
        <v>139</v>
      </c>
      <c r="B140" s="56" t="s">
        <v>1303</v>
      </c>
      <c r="C140" s="56" t="s">
        <v>1335</v>
      </c>
      <c r="D140" s="56" t="s">
        <v>1336</v>
      </c>
    </row>
    <row r="141" spans="1:4">
      <c r="A141" s="56">
        <v>140</v>
      </c>
      <c r="B141" s="56" t="s">
        <v>1303</v>
      </c>
      <c r="C141" s="56" t="s">
        <v>1337</v>
      </c>
      <c r="D141" s="56" t="s">
        <v>1338</v>
      </c>
    </row>
    <row r="142" spans="1:4">
      <c r="A142" s="56">
        <v>141</v>
      </c>
      <c r="B142" s="56" t="s">
        <v>1303</v>
      </c>
      <c r="C142" s="56" t="s">
        <v>1339</v>
      </c>
      <c r="D142" s="56" t="s">
        <v>1340</v>
      </c>
    </row>
    <row r="143" spans="1:4">
      <c r="A143" s="56">
        <v>142</v>
      </c>
      <c r="B143" s="56" t="s">
        <v>1303</v>
      </c>
      <c r="C143" s="56" t="s">
        <v>1341</v>
      </c>
      <c r="D143" s="56" t="s">
        <v>1342</v>
      </c>
    </row>
    <row r="144" spans="1:4">
      <c r="A144" s="56">
        <v>143</v>
      </c>
      <c r="B144" s="56" t="s">
        <v>1303</v>
      </c>
      <c r="C144" s="56" t="s">
        <v>1343</v>
      </c>
      <c r="D144" s="56" t="s">
        <v>1344</v>
      </c>
    </row>
    <row r="145" spans="1:4">
      <c r="A145" s="56">
        <v>144</v>
      </c>
      <c r="B145" s="56" t="s">
        <v>1303</v>
      </c>
      <c r="C145" s="56" t="s">
        <v>1345</v>
      </c>
      <c r="D145" s="56" t="s">
        <v>1346</v>
      </c>
    </row>
    <row r="146" spans="1:4">
      <c r="A146" s="56">
        <v>145</v>
      </c>
      <c r="B146" s="56" t="s">
        <v>1347</v>
      </c>
      <c r="C146" s="56" t="s">
        <v>1349</v>
      </c>
      <c r="D146" s="56" t="s">
        <v>1350</v>
      </c>
    </row>
    <row r="147" spans="1:4">
      <c r="A147" s="56">
        <v>146</v>
      </c>
      <c r="B147" s="56" t="s">
        <v>1347</v>
      </c>
      <c r="C147" s="56" t="s">
        <v>1347</v>
      </c>
      <c r="D147" s="56" t="s">
        <v>1348</v>
      </c>
    </row>
    <row r="148" spans="1:4">
      <c r="A148" s="56">
        <v>147</v>
      </c>
      <c r="B148" s="56" t="s">
        <v>1347</v>
      </c>
      <c r="C148" s="56" t="s">
        <v>1351</v>
      </c>
      <c r="D148" s="56" t="s">
        <v>1352</v>
      </c>
    </row>
    <row r="149" spans="1:4">
      <c r="A149" s="56">
        <v>148</v>
      </c>
      <c r="B149" s="56" t="s">
        <v>1347</v>
      </c>
      <c r="C149" s="56" t="s">
        <v>1305</v>
      </c>
      <c r="D149" s="56" t="s">
        <v>1353</v>
      </c>
    </row>
    <row r="150" spans="1:4">
      <c r="A150" s="56">
        <v>149</v>
      </c>
      <c r="B150" s="56" t="s">
        <v>1347</v>
      </c>
      <c r="C150" s="56" t="s">
        <v>1354</v>
      </c>
      <c r="D150" s="56" t="s">
        <v>1355</v>
      </c>
    </row>
    <row r="151" spans="1:4">
      <c r="A151" s="56">
        <v>150</v>
      </c>
      <c r="B151" s="56" t="s">
        <v>1347</v>
      </c>
      <c r="C151" s="56" t="s">
        <v>1356</v>
      </c>
      <c r="D151" s="56" t="s">
        <v>1357</v>
      </c>
    </row>
    <row r="152" spans="1:4">
      <c r="A152" s="56">
        <v>151</v>
      </c>
      <c r="B152" s="56" t="s">
        <v>1347</v>
      </c>
      <c r="C152" s="56" t="s">
        <v>1309</v>
      </c>
      <c r="D152" s="56" t="s">
        <v>1358</v>
      </c>
    </row>
    <row r="153" spans="1:4">
      <c r="A153" s="56">
        <v>152</v>
      </c>
      <c r="B153" s="56" t="s">
        <v>1347</v>
      </c>
      <c r="C153" s="56" t="s">
        <v>1359</v>
      </c>
      <c r="D153" s="56" t="s">
        <v>1360</v>
      </c>
    </row>
    <row r="154" spans="1:4">
      <c r="A154" s="56">
        <v>153</v>
      </c>
      <c r="B154" s="56" t="s">
        <v>1347</v>
      </c>
      <c r="C154" s="56" t="s">
        <v>1361</v>
      </c>
      <c r="D154" s="56" t="s">
        <v>1362</v>
      </c>
    </row>
    <row r="155" spans="1:4">
      <c r="A155" s="56">
        <v>154</v>
      </c>
      <c r="B155" s="56" t="s">
        <v>1347</v>
      </c>
      <c r="C155" s="56" t="s">
        <v>1363</v>
      </c>
      <c r="D155" s="56" t="s">
        <v>1364</v>
      </c>
    </row>
    <row r="156" spans="1:4">
      <c r="A156" s="56">
        <v>155</v>
      </c>
      <c r="B156" s="56" t="s">
        <v>1347</v>
      </c>
      <c r="C156" s="56" t="s">
        <v>1365</v>
      </c>
      <c r="D156" s="56" t="s">
        <v>1366</v>
      </c>
    </row>
    <row r="157" spans="1:4">
      <c r="A157" s="56">
        <v>156</v>
      </c>
      <c r="B157" s="56" t="s">
        <v>1347</v>
      </c>
      <c r="C157" s="56" t="s">
        <v>1367</v>
      </c>
      <c r="D157" s="56" t="s">
        <v>1368</v>
      </c>
    </row>
    <row r="158" spans="1:4">
      <c r="A158" s="56">
        <v>157</v>
      </c>
      <c r="B158" s="56" t="s">
        <v>1347</v>
      </c>
      <c r="C158" s="56" t="s">
        <v>1369</v>
      </c>
      <c r="D158" s="56" t="s">
        <v>1370</v>
      </c>
    </row>
    <row r="159" spans="1:4">
      <c r="A159" s="56">
        <v>158</v>
      </c>
      <c r="B159" s="56" t="s">
        <v>1347</v>
      </c>
      <c r="C159" s="56" t="s">
        <v>1371</v>
      </c>
      <c r="D159" s="56" t="s">
        <v>1372</v>
      </c>
    </row>
    <row r="160" spans="1:4">
      <c r="A160" s="56">
        <v>159</v>
      </c>
      <c r="B160" s="56" t="s">
        <v>1347</v>
      </c>
      <c r="C160" s="56" t="s">
        <v>1373</v>
      </c>
      <c r="D160" s="56" t="s">
        <v>1374</v>
      </c>
    </row>
    <row r="161" spans="1:4">
      <c r="A161" s="56">
        <v>160</v>
      </c>
      <c r="B161" s="56" t="s">
        <v>1347</v>
      </c>
      <c r="C161" s="56" t="s">
        <v>1375</v>
      </c>
      <c r="D161" s="56" t="s">
        <v>1376</v>
      </c>
    </row>
    <row r="162" spans="1:4">
      <c r="A162" s="56">
        <v>161</v>
      </c>
      <c r="B162" s="56" t="s">
        <v>1347</v>
      </c>
      <c r="C162" s="56" t="s">
        <v>1377</v>
      </c>
      <c r="D162" s="56" t="s">
        <v>1378</v>
      </c>
    </row>
    <row r="163" spans="1:4">
      <c r="A163" s="56">
        <v>162</v>
      </c>
      <c r="B163" s="56" t="s">
        <v>1347</v>
      </c>
      <c r="C163" s="56" t="s">
        <v>1379</v>
      </c>
      <c r="D163" s="56" t="s">
        <v>1380</v>
      </c>
    </row>
    <row r="164" spans="1:4">
      <c r="A164" s="56">
        <v>163</v>
      </c>
      <c r="B164" s="56" t="s">
        <v>1347</v>
      </c>
      <c r="C164" s="56" t="s">
        <v>1381</v>
      </c>
      <c r="D164" s="56" t="s">
        <v>1382</v>
      </c>
    </row>
    <row r="165" spans="1:4">
      <c r="A165" s="56">
        <v>164</v>
      </c>
      <c r="B165" s="56" t="s">
        <v>1347</v>
      </c>
      <c r="C165" s="56" t="s">
        <v>1383</v>
      </c>
      <c r="D165" s="56" t="s">
        <v>1384</v>
      </c>
    </row>
    <row r="166" spans="1:4">
      <c r="A166" s="56">
        <v>165</v>
      </c>
      <c r="B166" s="56" t="s">
        <v>1347</v>
      </c>
      <c r="C166" s="56" t="s">
        <v>1385</v>
      </c>
      <c r="D166" s="56" t="s">
        <v>1386</v>
      </c>
    </row>
    <row r="167" spans="1:4">
      <c r="A167" s="56">
        <v>166</v>
      </c>
      <c r="B167" s="56" t="s">
        <v>1347</v>
      </c>
      <c r="C167" s="56" t="s">
        <v>1387</v>
      </c>
      <c r="D167" s="56" t="s">
        <v>1388</v>
      </c>
    </row>
    <row r="168" spans="1:4">
      <c r="A168" s="56">
        <v>167</v>
      </c>
      <c r="B168" s="56" t="s">
        <v>1347</v>
      </c>
      <c r="C168" s="56" t="s">
        <v>1389</v>
      </c>
      <c r="D168" s="56" t="s">
        <v>1390</v>
      </c>
    </row>
    <row r="169" spans="1:4">
      <c r="A169" s="56">
        <v>168</v>
      </c>
      <c r="B169" s="56" t="s">
        <v>1347</v>
      </c>
      <c r="C169" s="56" t="s">
        <v>1391</v>
      </c>
      <c r="D169" s="56" t="s">
        <v>1392</v>
      </c>
    </row>
    <row r="170" spans="1:4">
      <c r="A170" s="56">
        <v>169</v>
      </c>
      <c r="B170" s="56" t="s">
        <v>1347</v>
      </c>
      <c r="C170" s="56" t="s">
        <v>1393</v>
      </c>
      <c r="D170" s="56" t="s">
        <v>1394</v>
      </c>
    </row>
    <row r="171" spans="1:4">
      <c r="A171" s="56">
        <v>170</v>
      </c>
      <c r="B171" s="56" t="s">
        <v>1347</v>
      </c>
      <c r="C171" s="56" t="s">
        <v>1395</v>
      </c>
      <c r="D171" s="56" t="s">
        <v>1396</v>
      </c>
    </row>
    <row r="172" spans="1:4">
      <c r="A172" s="56">
        <v>171</v>
      </c>
      <c r="B172" s="56" t="s">
        <v>1347</v>
      </c>
      <c r="C172" s="56" t="s">
        <v>1397</v>
      </c>
      <c r="D172" s="56" t="s">
        <v>1398</v>
      </c>
    </row>
    <row r="173" spans="1:4">
      <c r="A173" s="56">
        <v>172</v>
      </c>
      <c r="B173" s="56" t="s">
        <v>1347</v>
      </c>
      <c r="C173" s="56" t="s">
        <v>1399</v>
      </c>
      <c r="D173" s="56" t="s">
        <v>1400</v>
      </c>
    </row>
    <row r="174" spans="1:4">
      <c r="A174" s="56">
        <v>173</v>
      </c>
      <c r="B174" s="56" t="s">
        <v>1347</v>
      </c>
      <c r="C174" s="56" t="s">
        <v>1401</v>
      </c>
      <c r="D174" s="56" t="s">
        <v>1402</v>
      </c>
    </row>
    <row r="175" spans="1:4">
      <c r="A175" s="56">
        <v>174</v>
      </c>
      <c r="B175" s="56" t="s">
        <v>1347</v>
      </c>
      <c r="C175" s="56" t="s">
        <v>1403</v>
      </c>
      <c r="D175" s="56" t="s">
        <v>1404</v>
      </c>
    </row>
    <row r="176" spans="1:4">
      <c r="A176" s="56">
        <v>175</v>
      </c>
      <c r="B176" s="56" t="s">
        <v>1347</v>
      </c>
      <c r="C176" s="56" t="s">
        <v>1405</v>
      </c>
      <c r="D176" s="56" t="s">
        <v>1406</v>
      </c>
    </row>
    <row r="177" spans="1:4">
      <c r="A177" s="56">
        <v>176</v>
      </c>
      <c r="B177" s="56" t="s">
        <v>1347</v>
      </c>
      <c r="C177" s="56" t="s">
        <v>1407</v>
      </c>
      <c r="D177" s="56" t="s">
        <v>1408</v>
      </c>
    </row>
    <row r="178" spans="1:4">
      <c r="A178" s="56">
        <v>177</v>
      </c>
      <c r="B178" s="56" t="s">
        <v>1347</v>
      </c>
      <c r="C178" s="56" t="s">
        <v>1409</v>
      </c>
      <c r="D178" s="56" t="s">
        <v>1410</v>
      </c>
    </row>
    <row r="179" spans="1:4">
      <c r="A179" s="56">
        <v>178</v>
      </c>
      <c r="B179" s="56" t="s">
        <v>1347</v>
      </c>
      <c r="C179" s="56" t="s">
        <v>1411</v>
      </c>
      <c r="D179" s="56" t="s">
        <v>1412</v>
      </c>
    </row>
    <row r="180" spans="1:4">
      <c r="A180" s="56">
        <v>179</v>
      </c>
      <c r="B180" s="56" t="s">
        <v>1347</v>
      </c>
      <c r="C180" s="56" t="s">
        <v>1413</v>
      </c>
      <c r="D180" s="56" t="s">
        <v>1414</v>
      </c>
    </row>
    <row r="181" spans="1:4">
      <c r="A181" s="56">
        <v>180</v>
      </c>
      <c r="B181" s="56" t="s">
        <v>1347</v>
      </c>
      <c r="C181" s="56" t="s">
        <v>1415</v>
      </c>
      <c r="D181" s="56" t="s">
        <v>1416</v>
      </c>
    </row>
    <row r="182" spans="1:4">
      <c r="A182" s="56">
        <v>181</v>
      </c>
      <c r="B182" s="56" t="s">
        <v>1347</v>
      </c>
      <c r="C182" s="56" t="s">
        <v>1417</v>
      </c>
      <c r="D182" s="56" t="s">
        <v>1418</v>
      </c>
    </row>
    <row r="183" spans="1:4">
      <c r="A183" s="56">
        <v>182</v>
      </c>
      <c r="B183" s="56" t="s">
        <v>1347</v>
      </c>
      <c r="C183" s="56" t="s">
        <v>1419</v>
      </c>
      <c r="D183" s="56" t="s">
        <v>1420</v>
      </c>
    </row>
    <row r="184" spans="1:4">
      <c r="A184" s="56">
        <v>183</v>
      </c>
      <c r="B184" s="56" t="s">
        <v>1421</v>
      </c>
      <c r="C184" s="56" t="s">
        <v>1423</v>
      </c>
      <c r="D184" s="56" t="s">
        <v>1424</v>
      </c>
    </row>
    <row r="185" spans="1:4">
      <c r="A185" s="56">
        <v>184</v>
      </c>
      <c r="B185" s="56" t="s">
        <v>1421</v>
      </c>
      <c r="C185" s="56" t="s">
        <v>1421</v>
      </c>
      <c r="D185" s="56" t="s">
        <v>1422</v>
      </c>
    </row>
    <row r="186" spans="1:4">
      <c r="A186" s="56">
        <v>185</v>
      </c>
      <c r="B186" s="56" t="s">
        <v>1421</v>
      </c>
      <c r="C186" s="56" t="s">
        <v>1425</v>
      </c>
      <c r="D186" s="56" t="s">
        <v>1426</v>
      </c>
    </row>
    <row r="187" spans="1:4">
      <c r="A187" s="56">
        <v>186</v>
      </c>
      <c r="B187" s="56" t="s">
        <v>1421</v>
      </c>
      <c r="C187" s="56" t="s">
        <v>1427</v>
      </c>
      <c r="D187" s="56" t="s">
        <v>1428</v>
      </c>
    </row>
    <row r="188" spans="1:4">
      <c r="A188" s="56">
        <v>187</v>
      </c>
      <c r="B188" s="56" t="s">
        <v>1421</v>
      </c>
      <c r="C188" s="56" t="s">
        <v>1429</v>
      </c>
      <c r="D188" s="56" t="s">
        <v>1430</v>
      </c>
    </row>
    <row r="189" spans="1:4">
      <c r="A189" s="56">
        <v>188</v>
      </c>
      <c r="B189" s="56" t="s">
        <v>1421</v>
      </c>
      <c r="C189" s="56" t="s">
        <v>1431</v>
      </c>
      <c r="D189" s="56" t="s">
        <v>1432</v>
      </c>
    </row>
    <row r="190" spans="1:4">
      <c r="A190" s="56">
        <v>189</v>
      </c>
      <c r="B190" s="56" t="s">
        <v>1421</v>
      </c>
      <c r="C190" s="56" t="s">
        <v>1433</v>
      </c>
      <c r="D190" s="56" t="s">
        <v>1434</v>
      </c>
    </row>
    <row r="191" spans="1:4">
      <c r="A191" s="56">
        <v>190</v>
      </c>
      <c r="B191" s="56" t="s">
        <v>1421</v>
      </c>
      <c r="C191" s="56" t="s">
        <v>1435</v>
      </c>
      <c r="D191" s="56" t="s">
        <v>1436</v>
      </c>
    </row>
    <row r="192" spans="1:4">
      <c r="A192" s="56">
        <v>191</v>
      </c>
      <c r="B192" s="56" t="s">
        <v>1421</v>
      </c>
      <c r="C192" s="56" t="s">
        <v>1437</v>
      </c>
      <c r="D192" s="56" t="s">
        <v>1438</v>
      </c>
    </row>
    <row r="193" spans="1:4">
      <c r="A193" s="56">
        <v>192</v>
      </c>
      <c r="B193" s="56" t="s">
        <v>1421</v>
      </c>
      <c r="C193" s="56" t="s">
        <v>1439</v>
      </c>
      <c r="D193" s="56" t="s">
        <v>1440</v>
      </c>
    </row>
    <row r="194" spans="1:4">
      <c r="A194" s="56">
        <v>193</v>
      </c>
      <c r="B194" s="56" t="s">
        <v>1421</v>
      </c>
      <c r="C194" s="56" t="s">
        <v>1441</v>
      </c>
      <c r="D194" s="56" t="s">
        <v>1442</v>
      </c>
    </row>
    <row r="195" spans="1:4">
      <c r="A195" s="56">
        <v>194</v>
      </c>
      <c r="B195" s="56" t="s">
        <v>1421</v>
      </c>
      <c r="C195" s="56" t="s">
        <v>1443</v>
      </c>
      <c r="D195" s="56" t="s">
        <v>1444</v>
      </c>
    </row>
    <row r="196" spans="1:4">
      <c r="A196" s="56">
        <v>195</v>
      </c>
      <c r="B196" s="56" t="s">
        <v>1421</v>
      </c>
      <c r="C196" s="56" t="s">
        <v>1445</v>
      </c>
      <c r="D196" s="56" t="s">
        <v>1446</v>
      </c>
    </row>
    <row r="197" spans="1:4">
      <c r="A197" s="56">
        <v>196</v>
      </c>
      <c r="B197" s="56" t="s">
        <v>1421</v>
      </c>
      <c r="C197" s="56" t="s">
        <v>1447</v>
      </c>
      <c r="D197" s="56" t="s">
        <v>1448</v>
      </c>
    </row>
    <row r="198" spans="1:4">
      <c r="A198" s="56">
        <v>197</v>
      </c>
      <c r="B198" s="56" t="s">
        <v>1421</v>
      </c>
      <c r="C198" s="56" t="s">
        <v>1449</v>
      </c>
      <c r="D198" s="56" t="s">
        <v>1450</v>
      </c>
    </row>
    <row r="199" spans="1:4">
      <c r="A199" s="56">
        <v>198</v>
      </c>
      <c r="B199" s="56" t="s">
        <v>1421</v>
      </c>
      <c r="C199" s="56" t="s">
        <v>1451</v>
      </c>
      <c r="D199" s="56" t="s">
        <v>1452</v>
      </c>
    </row>
    <row r="200" spans="1:4">
      <c r="A200" s="56">
        <v>199</v>
      </c>
      <c r="B200" s="56" t="s">
        <v>1421</v>
      </c>
      <c r="C200" s="56" t="s">
        <v>1453</v>
      </c>
      <c r="D200" s="56" t="s">
        <v>1454</v>
      </c>
    </row>
    <row r="201" spans="1:4">
      <c r="A201" s="56">
        <v>200</v>
      </c>
      <c r="B201" s="56" t="s">
        <v>1421</v>
      </c>
      <c r="C201" s="56" t="s">
        <v>1455</v>
      </c>
      <c r="D201" s="56" t="s">
        <v>1456</v>
      </c>
    </row>
    <row r="202" spans="1:4">
      <c r="A202" s="56">
        <v>201</v>
      </c>
      <c r="B202" s="56" t="s">
        <v>1421</v>
      </c>
      <c r="C202" s="56" t="s">
        <v>1457</v>
      </c>
      <c r="D202" s="56" t="s">
        <v>1458</v>
      </c>
    </row>
    <row r="203" spans="1:4">
      <c r="A203" s="56">
        <v>202</v>
      </c>
      <c r="B203" s="56" t="s">
        <v>1421</v>
      </c>
      <c r="C203" s="56" t="s">
        <v>1459</v>
      </c>
      <c r="D203" s="56" t="s">
        <v>1460</v>
      </c>
    </row>
    <row r="204" spans="1:4">
      <c r="A204" s="56">
        <v>203</v>
      </c>
      <c r="B204" s="56" t="s">
        <v>1421</v>
      </c>
      <c r="C204" s="56" t="s">
        <v>1461</v>
      </c>
      <c r="D204" s="56" t="s">
        <v>1462</v>
      </c>
    </row>
    <row r="205" spans="1:4">
      <c r="A205" s="56">
        <v>204</v>
      </c>
      <c r="B205" s="56" t="s">
        <v>1421</v>
      </c>
      <c r="C205" s="56" t="s">
        <v>1463</v>
      </c>
      <c r="D205" s="56" t="s">
        <v>1464</v>
      </c>
    </row>
    <row r="206" spans="1:4">
      <c r="A206" s="56">
        <v>205</v>
      </c>
      <c r="B206" s="56" t="s">
        <v>1421</v>
      </c>
      <c r="C206" s="56" t="s">
        <v>1465</v>
      </c>
      <c r="D206" s="56" t="s">
        <v>1466</v>
      </c>
    </row>
    <row r="207" spans="1:4">
      <c r="A207" s="56">
        <v>206</v>
      </c>
      <c r="B207" s="56" t="s">
        <v>1467</v>
      </c>
      <c r="C207" s="56" t="s">
        <v>1469</v>
      </c>
      <c r="D207" s="56" t="s">
        <v>1470</v>
      </c>
    </row>
    <row r="208" spans="1:4">
      <c r="A208" s="56">
        <v>207</v>
      </c>
      <c r="B208" s="56" t="s">
        <v>1467</v>
      </c>
      <c r="C208" s="56" t="s">
        <v>1467</v>
      </c>
      <c r="D208" s="56" t="s">
        <v>1468</v>
      </c>
    </row>
    <row r="209" spans="1:4">
      <c r="A209" s="56">
        <v>208</v>
      </c>
      <c r="B209" s="56" t="s">
        <v>1467</v>
      </c>
      <c r="C209" s="56" t="s">
        <v>1471</v>
      </c>
      <c r="D209" s="56" t="s">
        <v>1472</v>
      </c>
    </row>
    <row r="210" spans="1:4">
      <c r="A210" s="56">
        <v>209</v>
      </c>
      <c r="B210" s="56" t="s">
        <v>1467</v>
      </c>
      <c r="C210" s="56" t="s">
        <v>1473</v>
      </c>
      <c r="D210" s="56" t="s">
        <v>1474</v>
      </c>
    </row>
    <row r="211" spans="1:4">
      <c r="A211" s="56">
        <v>210</v>
      </c>
      <c r="B211" s="56" t="s">
        <v>1467</v>
      </c>
      <c r="C211" s="56" t="s">
        <v>1475</v>
      </c>
      <c r="D211" s="56" t="s">
        <v>1476</v>
      </c>
    </row>
    <row r="212" spans="1:4">
      <c r="A212" s="56">
        <v>211</v>
      </c>
      <c r="B212" s="56" t="s">
        <v>1467</v>
      </c>
      <c r="C212" s="56" t="s">
        <v>1477</v>
      </c>
      <c r="D212" s="56" t="s">
        <v>1478</v>
      </c>
    </row>
    <row r="213" spans="1:4">
      <c r="A213" s="56">
        <v>212</v>
      </c>
      <c r="B213" s="56" t="s">
        <v>1467</v>
      </c>
      <c r="C213" s="56" t="s">
        <v>1479</v>
      </c>
      <c r="D213" s="56" t="s">
        <v>1480</v>
      </c>
    </row>
    <row r="214" spans="1:4">
      <c r="A214" s="56">
        <v>213</v>
      </c>
      <c r="B214" s="56" t="s">
        <v>1467</v>
      </c>
      <c r="C214" s="56" t="s">
        <v>1481</v>
      </c>
      <c r="D214" s="56" t="s">
        <v>1482</v>
      </c>
    </row>
    <row r="215" spans="1:4">
      <c r="A215" s="56">
        <v>214</v>
      </c>
      <c r="B215" s="56" t="s">
        <v>1467</v>
      </c>
      <c r="C215" s="56" t="s">
        <v>1483</v>
      </c>
      <c r="D215" s="56" t="s">
        <v>1484</v>
      </c>
    </row>
    <row r="216" spans="1:4">
      <c r="A216" s="56">
        <v>215</v>
      </c>
      <c r="B216" s="56" t="s">
        <v>1467</v>
      </c>
      <c r="C216" s="56" t="s">
        <v>1485</v>
      </c>
      <c r="D216" s="56" t="s">
        <v>1486</v>
      </c>
    </row>
    <row r="217" spans="1:4">
      <c r="A217" s="56">
        <v>216</v>
      </c>
      <c r="B217" s="56" t="s">
        <v>1467</v>
      </c>
      <c r="C217" s="56" t="s">
        <v>1487</v>
      </c>
      <c r="D217" s="56" t="s">
        <v>1488</v>
      </c>
    </row>
    <row r="218" spans="1:4">
      <c r="A218" s="56">
        <v>217</v>
      </c>
      <c r="B218" s="56" t="s">
        <v>1467</v>
      </c>
      <c r="C218" s="56" t="s">
        <v>1489</v>
      </c>
      <c r="D218" s="56" t="s">
        <v>1490</v>
      </c>
    </row>
    <row r="219" spans="1:4">
      <c r="A219" s="56">
        <v>218</v>
      </c>
      <c r="B219" s="56" t="s">
        <v>1467</v>
      </c>
      <c r="C219" s="56" t="s">
        <v>1491</v>
      </c>
      <c r="D219" s="56" t="s">
        <v>1492</v>
      </c>
    </row>
    <row r="220" spans="1:4">
      <c r="A220" s="56">
        <v>219</v>
      </c>
      <c r="B220" s="56" t="s">
        <v>1467</v>
      </c>
      <c r="C220" s="56" t="s">
        <v>1493</v>
      </c>
      <c r="D220" s="56" t="s">
        <v>1494</v>
      </c>
    </row>
    <row r="221" spans="1:4">
      <c r="A221" s="56">
        <v>220</v>
      </c>
      <c r="B221" s="56" t="s">
        <v>1467</v>
      </c>
      <c r="C221" s="56" t="s">
        <v>1495</v>
      </c>
      <c r="D221" s="56" t="s">
        <v>1496</v>
      </c>
    </row>
    <row r="222" spans="1:4">
      <c r="A222" s="56">
        <v>221</v>
      </c>
      <c r="B222" s="56" t="s">
        <v>1467</v>
      </c>
      <c r="C222" s="56" t="s">
        <v>1497</v>
      </c>
      <c r="D222" s="56" t="s">
        <v>1498</v>
      </c>
    </row>
    <row r="223" spans="1:4">
      <c r="A223" s="56">
        <v>222</v>
      </c>
      <c r="B223" s="56" t="s">
        <v>1467</v>
      </c>
      <c r="C223" s="56" t="s">
        <v>1499</v>
      </c>
      <c r="D223" s="56" t="s">
        <v>1500</v>
      </c>
    </row>
    <row r="224" spans="1:4">
      <c r="A224" s="56">
        <v>223</v>
      </c>
      <c r="B224" s="56" t="s">
        <v>1467</v>
      </c>
      <c r="C224" s="56" t="s">
        <v>1501</v>
      </c>
      <c r="D224" s="56" t="s">
        <v>1502</v>
      </c>
    </row>
    <row r="225" spans="1:4">
      <c r="A225" s="56">
        <v>224</v>
      </c>
      <c r="B225" s="56" t="s">
        <v>1503</v>
      </c>
      <c r="C225" s="56" t="s">
        <v>1503</v>
      </c>
      <c r="D225" s="56" t="s">
        <v>1504</v>
      </c>
    </row>
    <row r="226" spans="1:4">
      <c r="A226" s="56">
        <v>225</v>
      </c>
      <c r="B226" s="56" t="s">
        <v>1503</v>
      </c>
      <c r="C226" s="56" t="s">
        <v>1505</v>
      </c>
      <c r="D226" s="56" t="s">
        <v>1506</v>
      </c>
    </row>
    <row r="227" spans="1:4">
      <c r="A227" s="56">
        <v>226</v>
      </c>
      <c r="B227" s="56" t="s">
        <v>1503</v>
      </c>
      <c r="C227" s="56" t="s">
        <v>1507</v>
      </c>
      <c r="D227" s="56" t="s">
        <v>1508</v>
      </c>
    </row>
    <row r="228" spans="1:4">
      <c r="A228" s="56">
        <v>227</v>
      </c>
      <c r="B228" s="56" t="s">
        <v>1503</v>
      </c>
      <c r="C228" s="56" t="s">
        <v>1509</v>
      </c>
      <c r="D228" s="56" t="s">
        <v>1510</v>
      </c>
    </row>
    <row r="229" spans="1:4">
      <c r="A229" s="56">
        <v>228</v>
      </c>
      <c r="B229" s="56" t="s">
        <v>1503</v>
      </c>
      <c r="C229" s="56" t="s">
        <v>1511</v>
      </c>
      <c r="D229" s="56" t="s">
        <v>1512</v>
      </c>
    </row>
    <row r="230" spans="1:4">
      <c r="A230" s="56">
        <v>229</v>
      </c>
      <c r="B230" s="56" t="s">
        <v>1503</v>
      </c>
      <c r="C230" s="56" t="s">
        <v>1513</v>
      </c>
      <c r="D230" s="56" t="s">
        <v>1514</v>
      </c>
    </row>
    <row r="231" spans="1:4">
      <c r="A231" s="56">
        <v>230</v>
      </c>
      <c r="B231" s="56" t="s">
        <v>1503</v>
      </c>
      <c r="C231" s="56" t="s">
        <v>1515</v>
      </c>
      <c r="D231" s="56" t="s">
        <v>1516</v>
      </c>
    </row>
    <row r="232" spans="1:4">
      <c r="A232" s="56">
        <v>231</v>
      </c>
      <c r="B232" s="56" t="s">
        <v>1503</v>
      </c>
      <c r="C232" s="56" t="s">
        <v>1517</v>
      </c>
      <c r="D232" s="56" t="s">
        <v>1518</v>
      </c>
    </row>
    <row r="233" spans="1:4">
      <c r="A233" s="56">
        <v>232</v>
      </c>
      <c r="B233" s="56" t="s">
        <v>1503</v>
      </c>
      <c r="C233" s="56" t="s">
        <v>1519</v>
      </c>
      <c r="D233" s="56" t="s">
        <v>1520</v>
      </c>
    </row>
    <row r="234" spans="1:4">
      <c r="A234" s="56">
        <v>233</v>
      </c>
      <c r="B234" s="56" t="s">
        <v>1503</v>
      </c>
      <c r="C234" s="56" t="s">
        <v>1521</v>
      </c>
      <c r="D234" s="56" t="s">
        <v>1522</v>
      </c>
    </row>
    <row r="235" spans="1:4">
      <c r="A235" s="56">
        <v>234</v>
      </c>
      <c r="B235" s="56" t="s">
        <v>1503</v>
      </c>
      <c r="C235" s="56" t="s">
        <v>1523</v>
      </c>
      <c r="D235" s="56" t="s">
        <v>1524</v>
      </c>
    </row>
    <row r="236" spans="1:4">
      <c r="A236" s="56">
        <v>235</v>
      </c>
      <c r="B236" s="56" t="s">
        <v>1503</v>
      </c>
      <c r="C236" s="56" t="s">
        <v>1525</v>
      </c>
      <c r="D236" s="56" t="s">
        <v>1526</v>
      </c>
    </row>
    <row r="237" spans="1:4">
      <c r="A237" s="56">
        <v>236</v>
      </c>
      <c r="B237" s="56" t="s">
        <v>1503</v>
      </c>
      <c r="C237" s="56" t="s">
        <v>1527</v>
      </c>
      <c r="D237" s="56" t="s">
        <v>1528</v>
      </c>
    </row>
    <row r="238" spans="1:4">
      <c r="A238" s="56">
        <v>237</v>
      </c>
      <c r="B238" s="56" t="s">
        <v>1529</v>
      </c>
      <c r="C238" s="56" t="s">
        <v>1531</v>
      </c>
      <c r="D238" s="56" t="s">
        <v>1532</v>
      </c>
    </row>
    <row r="239" spans="1:4">
      <c r="A239" s="56">
        <v>238</v>
      </c>
      <c r="B239" s="56" t="s">
        <v>1529</v>
      </c>
      <c r="C239" s="56" t="s">
        <v>1529</v>
      </c>
      <c r="D239" s="56" t="s">
        <v>1530</v>
      </c>
    </row>
    <row r="240" spans="1:4">
      <c r="A240" s="56">
        <v>239</v>
      </c>
      <c r="B240" s="56" t="s">
        <v>1529</v>
      </c>
      <c r="C240" s="56" t="s">
        <v>1533</v>
      </c>
      <c r="D240" s="56" t="s">
        <v>1534</v>
      </c>
    </row>
    <row r="241" spans="1:4">
      <c r="A241" s="56">
        <v>240</v>
      </c>
      <c r="B241" s="56" t="s">
        <v>1529</v>
      </c>
      <c r="C241" s="56" t="s">
        <v>1535</v>
      </c>
      <c r="D241" s="56" t="s">
        <v>1536</v>
      </c>
    </row>
    <row r="242" spans="1:4">
      <c r="A242" s="56">
        <v>241</v>
      </c>
      <c r="B242" s="56" t="s">
        <v>1529</v>
      </c>
      <c r="C242" s="56" t="s">
        <v>1537</v>
      </c>
      <c r="D242" s="56" t="s">
        <v>1538</v>
      </c>
    </row>
    <row r="243" spans="1:4">
      <c r="A243" s="56">
        <v>242</v>
      </c>
      <c r="B243" s="56" t="s">
        <v>1529</v>
      </c>
      <c r="C243" s="56" t="s">
        <v>1539</v>
      </c>
      <c r="D243" s="56" t="s">
        <v>1540</v>
      </c>
    </row>
    <row r="244" spans="1:4">
      <c r="A244" s="56">
        <v>243</v>
      </c>
      <c r="B244" s="56" t="s">
        <v>1529</v>
      </c>
      <c r="C244" s="56" t="s">
        <v>1541</v>
      </c>
      <c r="D244" s="56" t="s">
        <v>1542</v>
      </c>
    </row>
    <row r="245" spans="1:4">
      <c r="A245" s="56">
        <v>244</v>
      </c>
      <c r="B245" s="56" t="s">
        <v>1529</v>
      </c>
      <c r="C245" s="56" t="s">
        <v>1543</v>
      </c>
      <c r="D245" s="56" t="s">
        <v>1544</v>
      </c>
    </row>
    <row r="246" spans="1:4">
      <c r="A246" s="56">
        <v>245</v>
      </c>
      <c r="B246" s="56" t="s">
        <v>1529</v>
      </c>
      <c r="C246" s="56" t="s">
        <v>1545</v>
      </c>
      <c r="D246" s="56" t="s">
        <v>1546</v>
      </c>
    </row>
    <row r="247" spans="1:4">
      <c r="A247" s="56">
        <v>246</v>
      </c>
      <c r="B247" s="56" t="s">
        <v>1529</v>
      </c>
      <c r="C247" s="56" t="s">
        <v>1547</v>
      </c>
      <c r="D247" s="56" t="s">
        <v>1548</v>
      </c>
    </row>
    <row r="248" spans="1:4">
      <c r="A248" s="56">
        <v>247</v>
      </c>
      <c r="B248" s="56" t="s">
        <v>1529</v>
      </c>
      <c r="C248" s="56" t="s">
        <v>1549</v>
      </c>
      <c r="D248" s="56" t="s">
        <v>1550</v>
      </c>
    </row>
    <row r="249" spans="1:4">
      <c r="A249" s="56">
        <v>248</v>
      </c>
      <c r="B249" s="56" t="s">
        <v>1529</v>
      </c>
      <c r="C249" s="56" t="s">
        <v>1551</v>
      </c>
      <c r="D249" s="56" t="s">
        <v>1552</v>
      </c>
    </row>
    <row r="250" spans="1:4">
      <c r="A250" s="56">
        <v>249</v>
      </c>
      <c r="B250" s="56" t="s">
        <v>1529</v>
      </c>
      <c r="C250" s="56" t="s">
        <v>1553</v>
      </c>
      <c r="D250" s="56" t="s">
        <v>1554</v>
      </c>
    </row>
    <row r="251" spans="1:4">
      <c r="A251" s="56">
        <v>250</v>
      </c>
      <c r="B251" s="56" t="s">
        <v>1529</v>
      </c>
      <c r="C251" s="56" t="s">
        <v>1555</v>
      </c>
      <c r="D251" s="56" t="s">
        <v>1556</v>
      </c>
    </row>
    <row r="252" spans="1:4">
      <c r="A252" s="56">
        <v>251</v>
      </c>
      <c r="B252" s="56" t="s">
        <v>1529</v>
      </c>
      <c r="C252" s="56" t="s">
        <v>1557</v>
      </c>
      <c r="D252" s="56" t="s">
        <v>1558</v>
      </c>
    </row>
    <row r="253" spans="1:4">
      <c r="A253" s="56">
        <v>252</v>
      </c>
      <c r="B253" s="56" t="s">
        <v>1559</v>
      </c>
      <c r="C253" s="56" t="s">
        <v>1559</v>
      </c>
      <c r="D253" s="56" t="s">
        <v>1560</v>
      </c>
    </row>
    <row r="254" spans="1:4">
      <c r="A254" s="56">
        <v>253</v>
      </c>
      <c r="B254" s="56" t="s">
        <v>1559</v>
      </c>
      <c r="C254" s="56" t="s">
        <v>1561</v>
      </c>
      <c r="D254" s="56" t="s">
        <v>1562</v>
      </c>
    </row>
    <row r="255" spans="1:4">
      <c r="A255" s="56">
        <v>254</v>
      </c>
      <c r="B255" s="56" t="s">
        <v>1559</v>
      </c>
      <c r="C255" s="56" t="s">
        <v>1563</v>
      </c>
      <c r="D255" s="56" t="s">
        <v>1564</v>
      </c>
    </row>
    <row r="256" spans="1:4">
      <c r="A256" s="56">
        <v>255</v>
      </c>
      <c r="B256" s="56" t="s">
        <v>1559</v>
      </c>
      <c r="C256" s="56" t="s">
        <v>1565</v>
      </c>
      <c r="D256" s="56" t="s">
        <v>1566</v>
      </c>
    </row>
    <row r="257" spans="1:4">
      <c r="A257" s="56">
        <v>256</v>
      </c>
      <c r="B257" s="56" t="s">
        <v>1559</v>
      </c>
      <c r="C257" s="56" t="s">
        <v>1567</v>
      </c>
      <c r="D257" s="56" t="s">
        <v>1568</v>
      </c>
    </row>
    <row r="258" spans="1:4">
      <c r="A258" s="56">
        <v>257</v>
      </c>
      <c r="B258" s="56" t="s">
        <v>1559</v>
      </c>
      <c r="C258" s="56" t="s">
        <v>1569</v>
      </c>
      <c r="D258" s="56" t="s">
        <v>1570</v>
      </c>
    </row>
    <row r="259" spans="1:4">
      <c r="A259" s="56">
        <v>258</v>
      </c>
      <c r="B259" s="56" t="s">
        <v>1559</v>
      </c>
      <c r="C259" s="56" t="s">
        <v>1571</v>
      </c>
      <c r="D259" s="56" t="s">
        <v>1572</v>
      </c>
    </row>
    <row r="260" spans="1:4">
      <c r="A260" s="56">
        <v>259</v>
      </c>
      <c r="B260" s="56" t="s">
        <v>1559</v>
      </c>
      <c r="C260" s="56" t="s">
        <v>1573</v>
      </c>
      <c r="D260" s="56" t="s">
        <v>1574</v>
      </c>
    </row>
    <row r="261" spans="1:4">
      <c r="A261" s="56">
        <v>260</v>
      </c>
      <c r="B261" s="56" t="s">
        <v>1559</v>
      </c>
      <c r="C261" s="56" t="s">
        <v>1575</v>
      </c>
      <c r="D261" s="56" t="s">
        <v>1576</v>
      </c>
    </row>
    <row r="262" spans="1:4">
      <c r="A262" s="56">
        <v>261</v>
      </c>
      <c r="B262" s="56" t="s">
        <v>1559</v>
      </c>
      <c r="C262" s="56" t="s">
        <v>1577</v>
      </c>
      <c r="D262" s="56" t="s">
        <v>1578</v>
      </c>
    </row>
    <row r="263" spans="1:4">
      <c r="A263" s="56">
        <v>262</v>
      </c>
      <c r="B263" s="56" t="s">
        <v>1559</v>
      </c>
      <c r="C263" s="56" t="s">
        <v>1579</v>
      </c>
      <c r="D263" s="56" t="s">
        <v>1580</v>
      </c>
    </row>
    <row r="264" spans="1:4">
      <c r="A264" s="56">
        <v>263</v>
      </c>
      <c r="B264" s="56" t="s">
        <v>1559</v>
      </c>
      <c r="C264" s="56" t="s">
        <v>1581</v>
      </c>
      <c r="D264" s="56" t="s">
        <v>1582</v>
      </c>
    </row>
    <row r="265" spans="1:4">
      <c r="A265" s="56">
        <v>264</v>
      </c>
      <c r="B265" s="56" t="s">
        <v>1559</v>
      </c>
      <c r="C265" s="56" t="s">
        <v>1583</v>
      </c>
      <c r="D265" s="56" t="s">
        <v>1584</v>
      </c>
    </row>
    <row r="266" spans="1:4">
      <c r="A266" s="56">
        <v>265</v>
      </c>
      <c r="B266" s="56" t="s">
        <v>1559</v>
      </c>
      <c r="C266" s="56" t="s">
        <v>1585</v>
      </c>
      <c r="D266" s="56" t="s">
        <v>1586</v>
      </c>
    </row>
    <row r="267" spans="1:4">
      <c r="A267" s="56">
        <v>266</v>
      </c>
      <c r="B267" s="56" t="s">
        <v>1559</v>
      </c>
      <c r="C267" s="56" t="s">
        <v>1587</v>
      </c>
      <c r="D267" s="56" t="s">
        <v>1588</v>
      </c>
    </row>
    <row r="268" spans="1:4">
      <c r="A268" s="56">
        <v>267</v>
      </c>
      <c r="B268" s="56" t="s">
        <v>1559</v>
      </c>
      <c r="C268" s="56" t="s">
        <v>1589</v>
      </c>
      <c r="D268" s="56" t="s">
        <v>1590</v>
      </c>
    </row>
    <row r="269" spans="1:4">
      <c r="A269" s="56">
        <v>268</v>
      </c>
      <c r="B269" s="56" t="s">
        <v>1559</v>
      </c>
      <c r="C269" s="56" t="s">
        <v>1591</v>
      </c>
      <c r="D269" s="56" t="s">
        <v>1592</v>
      </c>
    </row>
    <row r="270" spans="1:4">
      <c r="A270" s="56">
        <v>269</v>
      </c>
      <c r="B270" s="56" t="s">
        <v>1559</v>
      </c>
      <c r="C270" s="56" t="s">
        <v>1593</v>
      </c>
      <c r="D270" s="56" t="s">
        <v>1594</v>
      </c>
    </row>
    <row r="271" spans="1:4">
      <c r="A271" s="56">
        <v>270</v>
      </c>
      <c r="B271" s="56" t="s">
        <v>1559</v>
      </c>
      <c r="C271" s="56" t="s">
        <v>1595</v>
      </c>
      <c r="D271" s="56" t="s">
        <v>1596</v>
      </c>
    </row>
    <row r="272" spans="1:4">
      <c r="A272" s="56">
        <v>271</v>
      </c>
      <c r="B272" s="56" t="s">
        <v>1597</v>
      </c>
      <c r="C272" s="56" t="s">
        <v>1599</v>
      </c>
      <c r="D272" s="56" t="s">
        <v>1600</v>
      </c>
    </row>
    <row r="273" spans="1:4">
      <c r="A273" s="56">
        <v>272</v>
      </c>
      <c r="B273" s="56" t="s">
        <v>1597</v>
      </c>
      <c r="C273" s="56" t="s">
        <v>1601</v>
      </c>
      <c r="D273" s="56" t="s">
        <v>1602</v>
      </c>
    </row>
    <row r="274" spans="1:4">
      <c r="A274" s="56">
        <v>273</v>
      </c>
      <c r="B274" s="56" t="s">
        <v>1597</v>
      </c>
      <c r="C274" s="56" t="s">
        <v>1603</v>
      </c>
      <c r="D274" s="56" t="s">
        <v>1604</v>
      </c>
    </row>
    <row r="275" spans="1:4">
      <c r="A275" s="56">
        <v>274</v>
      </c>
      <c r="B275" s="56" t="s">
        <v>1597</v>
      </c>
      <c r="C275" s="56" t="s">
        <v>1597</v>
      </c>
      <c r="D275" s="56" t="s">
        <v>1598</v>
      </c>
    </row>
    <row r="276" spans="1:4">
      <c r="A276" s="56">
        <v>275</v>
      </c>
      <c r="B276" s="56" t="s">
        <v>1597</v>
      </c>
      <c r="C276" s="56" t="s">
        <v>1605</v>
      </c>
      <c r="D276" s="56" t="s">
        <v>1606</v>
      </c>
    </row>
    <row r="277" spans="1:4">
      <c r="A277" s="56">
        <v>276</v>
      </c>
      <c r="B277" s="56" t="s">
        <v>1597</v>
      </c>
      <c r="C277" s="56" t="s">
        <v>1607</v>
      </c>
      <c r="D277" s="56" t="s">
        <v>1608</v>
      </c>
    </row>
    <row r="278" spans="1:4">
      <c r="A278" s="56">
        <v>277</v>
      </c>
      <c r="B278" s="56" t="s">
        <v>1597</v>
      </c>
      <c r="C278" s="56" t="s">
        <v>1609</v>
      </c>
      <c r="D278" s="56" t="s">
        <v>1610</v>
      </c>
    </row>
    <row r="279" spans="1:4">
      <c r="A279" s="56">
        <v>278</v>
      </c>
      <c r="B279" s="56" t="s">
        <v>1597</v>
      </c>
      <c r="C279" s="56" t="s">
        <v>1611</v>
      </c>
      <c r="D279" s="56" t="s">
        <v>1612</v>
      </c>
    </row>
    <row r="280" spans="1:4">
      <c r="A280" s="56">
        <v>279</v>
      </c>
      <c r="B280" s="56" t="s">
        <v>1597</v>
      </c>
      <c r="C280" s="56" t="s">
        <v>1613</v>
      </c>
      <c r="D280" s="56" t="s">
        <v>1614</v>
      </c>
    </row>
    <row r="281" spans="1:4">
      <c r="A281" s="56">
        <v>280</v>
      </c>
      <c r="B281" s="56" t="s">
        <v>1597</v>
      </c>
      <c r="C281" s="56" t="s">
        <v>1084</v>
      </c>
      <c r="D281" s="56" t="s">
        <v>1615</v>
      </c>
    </row>
    <row r="282" spans="1:4">
      <c r="A282" s="56">
        <v>281</v>
      </c>
      <c r="B282" s="56" t="s">
        <v>1597</v>
      </c>
      <c r="C282" s="56" t="s">
        <v>1616</v>
      </c>
      <c r="D282" s="56" t="s">
        <v>1617</v>
      </c>
    </row>
    <row r="283" spans="1:4">
      <c r="A283" s="56">
        <v>282</v>
      </c>
      <c r="B283" s="56" t="s">
        <v>1597</v>
      </c>
      <c r="C283" s="56" t="s">
        <v>1618</v>
      </c>
      <c r="D283" s="56" t="s">
        <v>1619</v>
      </c>
    </row>
    <row r="284" spans="1:4">
      <c r="A284" s="56">
        <v>283</v>
      </c>
      <c r="B284" s="56" t="s">
        <v>1597</v>
      </c>
      <c r="C284" s="56" t="s">
        <v>1620</v>
      </c>
      <c r="D284" s="56" t="s">
        <v>1621</v>
      </c>
    </row>
    <row r="285" spans="1:4">
      <c r="A285" s="56">
        <v>284</v>
      </c>
      <c r="B285" s="56" t="s">
        <v>1597</v>
      </c>
      <c r="C285" s="56" t="s">
        <v>1622</v>
      </c>
      <c r="D285" s="56" t="s">
        <v>1623</v>
      </c>
    </row>
    <row r="286" spans="1:4">
      <c r="A286" s="56">
        <v>285</v>
      </c>
      <c r="B286" s="56" t="s">
        <v>1597</v>
      </c>
      <c r="C286" s="56" t="s">
        <v>1624</v>
      </c>
      <c r="D286" s="56" t="s">
        <v>1625</v>
      </c>
    </row>
    <row r="287" spans="1:4">
      <c r="A287" s="56">
        <v>286</v>
      </c>
      <c r="B287" s="56" t="s">
        <v>1597</v>
      </c>
      <c r="C287" s="56" t="s">
        <v>1626</v>
      </c>
      <c r="D287" s="56" t="s">
        <v>1627</v>
      </c>
    </row>
    <row r="288" spans="1:4">
      <c r="A288" s="56">
        <v>287</v>
      </c>
      <c r="B288" s="56" t="s">
        <v>1597</v>
      </c>
      <c r="C288" s="56" t="s">
        <v>1628</v>
      </c>
      <c r="D288" s="56" t="s">
        <v>1629</v>
      </c>
    </row>
    <row r="289" spans="1:4">
      <c r="A289" s="56">
        <v>288</v>
      </c>
      <c r="B289" s="56" t="s">
        <v>1597</v>
      </c>
      <c r="C289" s="56" t="s">
        <v>1630</v>
      </c>
      <c r="D289" s="56" t="s">
        <v>1631</v>
      </c>
    </row>
    <row r="290" spans="1:4">
      <c r="A290" s="56">
        <v>289</v>
      </c>
      <c r="B290" s="56" t="s">
        <v>1597</v>
      </c>
      <c r="C290" s="56" t="s">
        <v>1632</v>
      </c>
      <c r="D290" s="56" t="s">
        <v>1633</v>
      </c>
    </row>
    <row r="291" spans="1:4">
      <c r="A291" s="56">
        <v>290</v>
      </c>
      <c r="B291" s="56" t="s">
        <v>1597</v>
      </c>
      <c r="C291" s="56" t="s">
        <v>1634</v>
      </c>
      <c r="D291" s="56" t="s">
        <v>1635</v>
      </c>
    </row>
    <row r="292" spans="1:4">
      <c r="A292" s="56">
        <v>291</v>
      </c>
      <c r="B292" s="56" t="s">
        <v>1636</v>
      </c>
      <c r="C292" s="56" t="s">
        <v>1638</v>
      </c>
      <c r="D292" s="56" t="s">
        <v>1639</v>
      </c>
    </row>
    <row r="293" spans="1:4">
      <c r="A293" s="56">
        <v>292</v>
      </c>
      <c r="B293" s="56" t="s">
        <v>1636</v>
      </c>
      <c r="C293" s="56" t="s">
        <v>1640</v>
      </c>
      <c r="D293" s="56" t="s">
        <v>1641</v>
      </c>
    </row>
    <row r="294" spans="1:4">
      <c r="A294" s="56">
        <v>293</v>
      </c>
      <c r="B294" s="56" t="s">
        <v>1636</v>
      </c>
      <c r="C294" s="56" t="s">
        <v>1642</v>
      </c>
      <c r="D294" s="56" t="s">
        <v>1643</v>
      </c>
    </row>
    <row r="295" spans="1:4">
      <c r="A295" s="56">
        <v>294</v>
      </c>
      <c r="B295" s="56" t="s">
        <v>1636</v>
      </c>
      <c r="C295" s="56" t="s">
        <v>1644</v>
      </c>
      <c r="D295" s="56" t="s">
        <v>1645</v>
      </c>
    </row>
    <row r="296" spans="1:4">
      <c r="A296" s="56">
        <v>295</v>
      </c>
      <c r="B296" s="56" t="s">
        <v>1636</v>
      </c>
      <c r="C296" s="56" t="s">
        <v>1646</v>
      </c>
      <c r="D296" s="56" t="s">
        <v>1647</v>
      </c>
    </row>
    <row r="297" spans="1:4">
      <c r="A297" s="56">
        <v>296</v>
      </c>
      <c r="B297" s="56" t="s">
        <v>1636</v>
      </c>
      <c r="C297" s="56" t="s">
        <v>1648</v>
      </c>
      <c r="D297" s="56" t="s">
        <v>1649</v>
      </c>
    </row>
    <row r="298" spans="1:4">
      <c r="A298" s="56">
        <v>297</v>
      </c>
      <c r="B298" s="56" t="s">
        <v>1636</v>
      </c>
      <c r="C298" s="56" t="s">
        <v>1636</v>
      </c>
      <c r="D298" s="56" t="s">
        <v>1637</v>
      </c>
    </row>
    <row r="299" spans="1:4">
      <c r="A299" s="56">
        <v>298</v>
      </c>
      <c r="B299" s="56" t="s">
        <v>1636</v>
      </c>
      <c r="C299" s="56" t="s">
        <v>1650</v>
      </c>
      <c r="D299" s="56" t="s">
        <v>1651</v>
      </c>
    </row>
    <row r="300" spans="1:4">
      <c r="A300" s="56">
        <v>299</v>
      </c>
      <c r="B300" s="56" t="s">
        <v>1636</v>
      </c>
      <c r="C300" s="56" t="s">
        <v>1652</v>
      </c>
      <c r="D300" s="56" t="s">
        <v>1653</v>
      </c>
    </row>
    <row r="301" spans="1:4">
      <c r="A301" s="56">
        <v>300</v>
      </c>
      <c r="B301" s="56" t="s">
        <v>1636</v>
      </c>
      <c r="C301" s="56" t="s">
        <v>1654</v>
      </c>
      <c r="D301" s="56" t="s">
        <v>1655</v>
      </c>
    </row>
    <row r="302" spans="1:4">
      <c r="A302" s="56">
        <v>301</v>
      </c>
      <c r="B302" s="56" t="s">
        <v>1636</v>
      </c>
      <c r="C302" s="56" t="s">
        <v>1656</v>
      </c>
      <c r="D302" s="56" t="s">
        <v>1657</v>
      </c>
    </row>
    <row r="303" spans="1:4">
      <c r="A303" s="56">
        <v>302</v>
      </c>
      <c r="B303" s="56" t="s">
        <v>1636</v>
      </c>
      <c r="C303" s="56" t="s">
        <v>1658</v>
      </c>
      <c r="D303" s="56" t="s">
        <v>1659</v>
      </c>
    </row>
    <row r="304" spans="1:4">
      <c r="A304" s="56">
        <v>303</v>
      </c>
      <c r="B304" s="56" t="s">
        <v>1636</v>
      </c>
      <c r="C304" s="56" t="s">
        <v>1660</v>
      </c>
      <c r="D304" s="56" t="s">
        <v>1661</v>
      </c>
    </row>
    <row r="305" spans="1:4">
      <c r="A305" s="56">
        <v>304</v>
      </c>
      <c r="B305" s="56" t="s">
        <v>1636</v>
      </c>
      <c r="C305" s="56" t="s">
        <v>1662</v>
      </c>
      <c r="D305" s="56" t="s">
        <v>1663</v>
      </c>
    </row>
    <row r="306" spans="1:4">
      <c r="A306" s="56">
        <v>305</v>
      </c>
      <c r="B306" s="56" t="s">
        <v>1636</v>
      </c>
      <c r="C306" s="56" t="s">
        <v>1664</v>
      </c>
      <c r="D306" s="56" t="s">
        <v>1665</v>
      </c>
    </row>
    <row r="307" spans="1:4">
      <c r="A307" s="56">
        <v>306</v>
      </c>
      <c r="B307" s="56" t="s">
        <v>1636</v>
      </c>
      <c r="C307" s="56" t="s">
        <v>1666</v>
      </c>
      <c r="D307" s="56" t="s">
        <v>1667</v>
      </c>
    </row>
    <row r="308" spans="1:4">
      <c r="A308" s="56">
        <v>307</v>
      </c>
      <c r="B308" s="56" t="s">
        <v>1636</v>
      </c>
      <c r="C308" s="56" t="s">
        <v>1668</v>
      </c>
      <c r="D308" s="56" t="s">
        <v>1669</v>
      </c>
    </row>
    <row r="309" spans="1:4">
      <c r="A309" s="56">
        <v>308</v>
      </c>
      <c r="B309" s="56" t="s">
        <v>1636</v>
      </c>
      <c r="C309" s="56" t="s">
        <v>1670</v>
      </c>
      <c r="D309" s="56" t="s">
        <v>1671</v>
      </c>
    </row>
    <row r="310" spans="1:4">
      <c r="A310" s="56">
        <v>309</v>
      </c>
      <c r="B310" s="56" t="s">
        <v>1636</v>
      </c>
      <c r="C310" s="56" t="s">
        <v>1672</v>
      </c>
      <c r="D310" s="56" t="s">
        <v>1673</v>
      </c>
    </row>
    <row r="311" spans="1:4">
      <c r="A311" s="56">
        <v>310</v>
      </c>
      <c r="B311" s="56" t="s">
        <v>1636</v>
      </c>
      <c r="C311" s="56" t="s">
        <v>1674</v>
      </c>
      <c r="D311" s="56" t="s">
        <v>1675</v>
      </c>
    </row>
    <row r="312" spans="1:4">
      <c r="A312" s="56">
        <v>311</v>
      </c>
      <c r="B312" s="56" t="s">
        <v>1636</v>
      </c>
      <c r="C312" s="56" t="s">
        <v>1676</v>
      </c>
      <c r="D312" s="56" t="s">
        <v>1677</v>
      </c>
    </row>
    <row r="313" spans="1:4">
      <c r="A313" s="56">
        <v>312</v>
      </c>
      <c r="B313" s="56" t="s">
        <v>1636</v>
      </c>
      <c r="C313" s="56" t="s">
        <v>1678</v>
      </c>
      <c r="D313" s="56" t="s">
        <v>1679</v>
      </c>
    </row>
    <row r="314" spans="1:4">
      <c r="A314" s="56">
        <v>313</v>
      </c>
      <c r="B314" s="56" t="s">
        <v>1636</v>
      </c>
      <c r="C314" s="56" t="s">
        <v>1680</v>
      </c>
      <c r="D314" s="56" t="s">
        <v>1681</v>
      </c>
    </row>
    <row r="315" spans="1:4">
      <c r="A315" s="56">
        <v>314</v>
      </c>
      <c r="B315" s="56" t="s">
        <v>1636</v>
      </c>
      <c r="C315" s="56" t="s">
        <v>1682</v>
      </c>
      <c r="D315" s="56" t="s">
        <v>1683</v>
      </c>
    </row>
    <row r="316" spans="1:4">
      <c r="A316" s="56">
        <v>315</v>
      </c>
      <c r="B316" s="56" t="s">
        <v>1636</v>
      </c>
      <c r="C316" s="56" t="s">
        <v>1684</v>
      </c>
      <c r="D316" s="56" t="s">
        <v>1685</v>
      </c>
    </row>
    <row r="317" spans="1:4">
      <c r="A317" s="56">
        <v>316</v>
      </c>
      <c r="B317" s="56" t="s">
        <v>1636</v>
      </c>
      <c r="C317" s="56" t="s">
        <v>1686</v>
      </c>
      <c r="D317" s="56" t="s">
        <v>1687</v>
      </c>
    </row>
    <row r="318" spans="1:4">
      <c r="A318" s="56">
        <v>317</v>
      </c>
      <c r="B318" s="56" t="s">
        <v>1636</v>
      </c>
      <c r="C318" s="56" t="s">
        <v>1688</v>
      </c>
      <c r="D318" s="56" t="s">
        <v>1689</v>
      </c>
    </row>
    <row r="319" spans="1:4">
      <c r="A319" s="56">
        <v>318</v>
      </c>
      <c r="B319" s="56" t="s">
        <v>1636</v>
      </c>
      <c r="C319" s="56" t="s">
        <v>1690</v>
      </c>
      <c r="D319" s="56" t="s">
        <v>1691</v>
      </c>
    </row>
    <row r="320" spans="1:4">
      <c r="A320" s="56">
        <v>319</v>
      </c>
      <c r="B320" s="56" t="s">
        <v>1636</v>
      </c>
      <c r="C320" s="56" t="s">
        <v>1692</v>
      </c>
      <c r="D320" s="56" t="s">
        <v>1693</v>
      </c>
    </row>
    <row r="321" spans="1:4">
      <c r="A321" s="56">
        <v>320</v>
      </c>
      <c r="B321" s="56" t="s">
        <v>1636</v>
      </c>
      <c r="C321" s="56" t="s">
        <v>1694</v>
      </c>
      <c r="D321" s="56" t="s">
        <v>1695</v>
      </c>
    </row>
    <row r="322" spans="1:4">
      <c r="A322" s="56">
        <v>321</v>
      </c>
      <c r="B322" s="56" t="s">
        <v>1636</v>
      </c>
      <c r="C322" s="56" t="s">
        <v>1696</v>
      </c>
      <c r="D322" s="56" t="s">
        <v>1697</v>
      </c>
    </row>
    <row r="323" spans="1:4">
      <c r="A323" s="56">
        <v>322</v>
      </c>
      <c r="B323" s="56" t="s">
        <v>1636</v>
      </c>
      <c r="C323" s="56" t="s">
        <v>1698</v>
      </c>
      <c r="D323" s="56" t="s">
        <v>1699</v>
      </c>
    </row>
    <row r="324" spans="1:4">
      <c r="A324" s="56">
        <v>323</v>
      </c>
      <c r="B324" s="56" t="s">
        <v>1700</v>
      </c>
      <c r="C324" s="56" t="s">
        <v>1702</v>
      </c>
      <c r="D324" s="56" t="s">
        <v>1703</v>
      </c>
    </row>
    <row r="325" spans="1:4">
      <c r="A325" s="56">
        <v>324</v>
      </c>
      <c r="B325" s="56" t="s">
        <v>1700</v>
      </c>
      <c r="C325" s="56" t="s">
        <v>1704</v>
      </c>
      <c r="D325" s="56" t="s">
        <v>1705</v>
      </c>
    </row>
    <row r="326" spans="1:4">
      <c r="A326" s="56">
        <v>325</v>
      </c>
      <c r="B326" s="56" t="s">
        <v>1700</v>
      </c>
      <c r="C326" s="56" t="s">
        <v>1118</v>
      </c>
      <c r="D326" s="56" t="s">
        <v>1706</v>
      </c>
    </row>
    <row r="327" spans="1:4">
      <c r="A327" s="56">
        <v>326</v>
      </c>
      <c r="B327" s="56" t="s">
        <v>1700</v>
      </c>
      <c r="C327" s="56" t="s">
        <v>1707</v>
      </c>
      <c r="D327" s="56" t="s">
        <v>1708</v>
      </c>
    </row>
    <row r="328" spans="1:4">
      <c r="A328" s="56">
        <v>327</v>
      </c>
      <c r="B328" s="56" t="s">
        <v>1700</v>
      </c>
      <c r="C328" s="56" t="s">
        <v>1700</v>
      </c>
      <c r="D328" s="56" t="s">
        <v>1701</v>
      </c>
    </row>
    <row r="329" spans="1:4">
      <c r="A329" s="56">
        <v>328</v>
      </c>
      <c r="B329" s="56" t="s">
        <v>1700</v>
      </c>
      <c r="C329" s="56" t="s">
        <v>1709</v>
      </c>
      <c r="D329" s="56" t="s">
        <v>1710</v>
      </c>
    </row>
    <row r="330" spans="1:4">
      <c r="A330" s="56">
        <v>329</v>
      </c>
      <c r="B330" s="56" t="s">
        <v>1700</v>
      </c>
      <c r="C330" s="56" t="s">
        <v>1711</v>
      </c>
      <c r="D330" s="56" t="s">
        <v>1712</v>
      </c>
    </row>
    <row r="331" spans="1:4">
      <c r="A331" s="56">
        <v>330</v>
      </c>
      <c r="B331" s="56" t="s">
        <v>1700</v>
      </c>
      <c r="C331" s="56" t="s">
        <v>1713</v>
      </c>
      <c r="D331" s="56" t="s">
        <v>1714</v>
      </c>
    </row>
    <row r="332" spans="1:4">
      <c r="A332" s="56">
        <v>331</v>
      </c>
      <c r="B332" s="56" t="s">
        <v>1700</v>
      </c>
      <c r="C332" s="56" t="s">
        <v>1715</v>
      </c>
      <c r="D332" s="56" t="s">
        <v>1716</v>
      </c>
    </row>
    <row r="333" spans="1:4">
      <c r="A333" s="56">
        <v>332</v>
      </c>
      <c r="B333" s="56" t="s">
        <v>1700</v>
      </c>
      <c r="C333" s="56" t="s">
        <v>1717</v>
      </c>
      <c r="D333" s="56" t="s">
        <v>1718</v>
      </c>
    </row>
    <row r="334" spans="1:4">
      <c r="A334" s="56">
        <v>333</v>
      </c>
      <c r="B334" s="56" t="s">
        <v>1700</v>
      </c>
      <c r="C334" s="56" t="s">
        <v>1719</v>
      </c>
      <c r="D334" s="56" t="s">
        <v>1720</v>
      </c>
    </row>
    <row r="335" spans="1:4">
      <c r="A335" s="56">
        <v>334</v>
      </c>
      <c r="B335" s="56" t="s">
        <v>1700</v>
      </c>
      <c r="C335" s="56" t="s">
        <v>1721</v>
      </c>
      <c r="D335" s="56" t="s">
        <v>1722</v>
      </c>
    </row>
    <row r="336" spans="1:4">
      <c r="A336" s="56">
        <v>335</v>
      </c>
      <c r="B336" s="56" t="s">
        <v>1700</v>
      </c>
      <c r="C336" s="56" t="s">
        <v>1723</v>
      </c>
      <c r="D336" s="56" t="s">
        <v>1724</v>
      </c>
    </row>
    <row r="337" spans="1:4">
      <c r="A337" s="56">
        <v>336</v>
      </c>
      <c r="B337" s="56" t="s">
        <v>1700</v>
      </c>
      <c r="C337" s="56" t="s">
        <v>1725</v>
      </c>
      <c r="D337" s="56" t="s">
        <v>1726</v>
      </c>
    </row>
    <row r="338" spans="1:4">
      <c r="A338" s="56">
        <v>337</v>
      </c>
      <c r="B338" s="56" t="s">
        <v>1700</v>
      </c>
      <c r="C338" s="56" t="s">
        <v>1727</v>
      </c>
      <c r="D338" s="56" t="s">
        <v>1728</v>
      </c>
    </row>
    <row r="339" spans="1:4">
      <c r="A339" s="56">
        <v>338</v>
      </c>
      <c r="B339" s="56" t="s">
        <v>1700</v>
      </c>
      <c r="C339" s="56" t="s">
        <v>1729</v>
      </c>
      <c r="D339" s="56" t="s">
        <v>1730</v>
      </c>
    </row>
    <row r="340" spans="1:4">
      <c r="A340" s="56">
        <v>339</v>
      </c>
      <c r="B340" s="56" t="s">
        <v>1700</v>
      </c>
      <c r="C340" s="56" t="s">
        <v>1731</v>
      </c>
      <c r="D340" s="56" t="s">
        <v>1732</v>
      </c>
    </row>
    <row r="341" spans="1:4">
      <c r="A341" s="56">
        <v>340</v>
      </c>
      <c r="B341" s="56" t="s">
        <v>1700</v>
      </c>
      <c r="C341" s="56" t="s">
        <v>1733</v>
      </c>
      <c r="D341" s="56" t="s">
        <v>1734</v>
      </c>
    </row>
    <row r="342" spans="1:4">
      <c r="A342" s="56">
        <v>341</v>
      </c>
      <c r="B342" s="56" t="s">
        <v>1700</v>
      </c>
      <c r="C342" s="56" t="s">
        <v>1735</v>
      </c>
      <c r="D342" s="56" t="s">
        <v>1736</v>
      </c>
    </row>
    <row r="343" spans="1:4">
      <c r="A343" s="56">
        <v>342</v>
      </c>
      <c r="B343" s="56" t="s">
        <v>1700</v>
      </c>
      <c r="C343" s="56" t="s">
        <v>1737</v>
      </c>
      <c r="D343" s="56" t="s">
        <v>1738</v>
      </c>
    </row>
    <row r="344" spans="1:4">
      <c r="A344" s="56">
        <v>343</v>
      </c>
      <c r="B344" s="56" t="s">
        <v>1700</v>
      </c>
      <c r="C344" s="56" t="s">
        <v>1739</v>
      </c>
      <c r="D344" s="56" t="s">
        <v>1740</v>
      </c>
    </row>
    <row r="345" spans="1:4">
      <c r="A345" s="56">
        <v>344</v>
      </c>
      <c r="B345" s="56" t="s">
        <v>1741</v>
      </c>
      <c r="C345" s="56" t="s">
        <v>1743</v>
      </c>
      <c r="D345" s="56" t="s">
        <v>1744</v>
      </c>
    </row>
    <row r="346" spans="1:4">
      <c r="A346" s="56">
        <v>345</v>
      </c>
      <c r="B346" s="56" t="s">
        <v>1741</v>
      </c>
      <c r="C346" s="56" t="s">
        <v>1745</v>
      </c>
      <c r="D346" s="56" t="s">
        <v>1746</v>
      </c>
    </row>
    <row r="347" spans="1:4">
      <c r="A347" s="56">
        <v>346</v>
      </c>
      <c r="B347" s="56" t="s">
        <v>1741</v>
      </c>
      <c r="C347" s="56" t="s">
        <v>1747</v>
      </c>
      <c r="D347" s="56" t="s">
        <v>1748</v>
      </c>
    </row>
    <row r="348" spans="1:4">
      <c r="A348" s="56">
        <v>347</v>
      </c>
      <c r="B348" s="56" t="s">
        <v>1741</v>
      </c>
      <c r="C348" s="56" t="s">
        <v>1749</v>
      </c>
      <c r="D348" s="56" t="s">
        <v>1750</v>
      </c>
    </row>
    <row r="349" spans="1:4">
      <c r="A349" s="56">
        <v>348</v>
      </c>
      <c r="B349" s="56" t="s">
        <v>1741</v>
      </c>
      <c r="C349" s="56" t="s">
        <v>1751</v>
      </c>
      <c r="D349" s="56" t="s">
        <v>1752</v>
      </c>
    </row>
    <row r="350" spans="1:4">
      <c r="A350" s="56">
        <v>349</v>
      </c>
      <c r="B350" s="56" t="s">
        <v>1741</v>
      </c>
      <c r="C350" s="56" t="s">
        <v>1753</v>
      </c>
      <c r="D350" s="56" t="s">
        <v>1754</v>
      </c>
    </row>
    <row r="351" spans="1:4">
      <c r="A351" s="56">
        <v>350</v>
      </c>
      <c r="B351" s="56" t="s">
        <v>1741</v>
      </c>
      <c r="C351" s="56" t="s">
        <v>1755</v>
      </c>
      <c r="D351" s="56" t="s">
        <v>1756</v>
      </c>
    </row>
    <row r="352" spans="1:4">
      <c r="A352" s="56">
        <v>351</v>
      </c>
      <c r="B352" s="56" t="s">
        <v>1741</v>
      </c>
      <c r="C352" s="56" t="s">
        <v>1741</v>
      </c>
      <c r="D352" s="56" t="s">
        <v>1742</v>
      </c>
    </row>
    <row r="353" spans="1:4">
      <c r="A353" s="56">
        <v>352</v>
      </c>
      <c r="B353" s="56" t="s">
        <v>1741</v>
      </c>
      <c r="C353" s="56" t="s">
        <v>1757</v>
      </c>
      <c r="D353" s="56" t="s">
        <v>1758</v>
      </c>
    </row>
    <row r="354" spans="1:4">
      <c r="A354" s="56">
        <v>353</v>
      </c>
      <c r="B354" s="56" t="s">
        <v>1741</v>
      </c>
      <c r="C354" s="56" t="s">
        <v>1759</v>
      </c>
      <c r="D354" s="56" t="s">
        <v>1760</v>
      </c>
    </row>
    <row r="355" spans="1:4">
      <c r="A355" s="56">
        <v>354</v>
      </c>
      <c r="B355" s="56" t="s">
        <v>1741</v>
      </c>
      <c r="C355" s="56" t="s">
        <v>1761</v>
      </c>
      <c r="D355" s="56" t="s">
        <v>1762</v>
      </c>
    </row>
    <row r="356" spans="1:4">
      <c r="A356" s="56">
        <v>355</v>
      </c>
      <c r="B356" s="56" t="s">
        <v>1741</v>
      </c>
      <c r="C356" s="56" t="s">
        <v>1763</v>
      </c>
      <c r="D356" s="56" t="s">
        <v>1764</v>
      </c>
    </row>
    <row r="357" spans="1:4">
      <c r="A357" s="56">
        <v>356</v>
      </c>
      <c r="B357" s="56" t="s">
        <v>1741</v>
      </c>
      <c r="C357" s="56" t="s">
        <v>1765</v>
      </c>
      <c r="D357" s="56" t="s">
        <v>1766</v>
      </c>
    </row>
    <row r="358" spans="1:4">
      <c r="A358" s="56">
        <v>357</v>
      </c>
      <c r="B358" s="56" t="s">
        <v>1741</v>
      </c>
      <c r="C358" s="56" t="s">
        <v>1767</v>
      </c>
      <c r="D358" s="56" t="s">
        <v>1768</v>
      </c>
    </row>
    <row r="359" spans="1:4">
      <c r="A359" s="56">
        <v>358</v>
      </c>
      <c r="B359" s="56" t="s">
        <v>1741</v>
      </c>
      <c r="C359" s="56" t="s">
        <v>1769</v>
      </c>
      <c r="D359" s="56" t="s">
        <v>1770</v>
      </c>
    </row>
    <row r="360" spans="1:4">
      <c r="A360" s="56">
        <v>359</v>
      </c>
      <c r="B360" s="56" t="s">
        <v>1741</v>
      </c>
      <c r="C360" s="56" t="s">
        <v>1771</v>
      </c>
      <c r="D360" s="56" t="s">
        <v>1772</v>
      </c>
    </row>
    <row r="361" spans="1:4">
      <c r="A361" s="56">
        <v>360</v>
      </c>
      <c r="B361" s="56" t="s">
        <v>1741</v>
      </c>
      <c r="C361" s="56" t="s">
        <v>1773</v>
      </c>
      <c r="D361" s="56" t="s">
        <v>1774</v>
      </c>
    </row>
    <row r="362" spans="1:4">
      <c r="A362" s="56">
        <v>361</v>
      </c>
      <c r="B362" s="56" t="s">
        <v>1741</v>
      </c>
      <c r="C362" s="56" t="s">
        <v>1775</v>
      </c>
      <c r="D362" s="56" t="s">
        <v>1776</v>
      </c>
    </row>
    <row r="363" spans="1:4">
      <c r="A363" s="56">
        <v>362</v>
      </c>
      <c r="B363" s="56" t="s">
        <v>1741</v>
      </c>
      <c r="C363" s="56" t="s">
        <v>1777</v>
      </c>
      <c r="D363" s="56" t="s">
        <v>1778</v>
      </c>
    </row>
    <row r="364" spans="1:4">
      <c r="A364" s="56">
        <v>363</v>
      </c>
      <c r="B364" s="56" t="s">
        <v>1741</v>
      </c>
      <c r="C364" s="56" t="s">
        <v>1779</v>
      </c>
      <c r="D364" s="56" t="s">
        <v>1780</v>
      </c>
    </row>
    <row r="365" spans="1:4">
      <c r="A365" s="56">
        <v>364</v>
      </c>
      <c r="B365" s="56" t="s">
        <v>1741</v>
      </c>
      <c r="C365" s="56" t="s">
        <v>1781</v>
      </c>
      <c r="D365" s="56" t="s">
        <v>1782</v>
      </c>
    </row>
    <row r="366" spans="1:4">
      <c r="A366" s="56">
        <v>365</v>
      </c>
      <c r="B366" s="56" t="s">
        <v>1741</v>
      </c>
      <c r="C366" s="56" t="s">
        <v>1783</v>
      </c>
      <c r="D366" s="56" t="s">
        <v>1784</v>
      </c>
    </row>
    <row r="367" spans="1:4">
      <c r="A367" s="56">
        <v>366</v>
      </c>
      <c r="B367" s="56" t="s">
        <v>1741</v>
      </c>
      <c r="C367" s="56" t="s">
        <v>1785</v>
      </c>
      <c r="D367" s="56" t="s">
        <v>1786</v>
      </c>
    </row>
    <row r="368" spans="1:4">
      <c r="A368" s="56">
        <v>367</v>
      </c>
      <c r="B368" s="56" t="s">
        <v>1741</v>
      </c>
      <c r="C368" s="56" t="s">
        <v>1787</v>
      </c>
      <c r="D368" s="56" t="s">
        <v>1788</v>
      </c>
    </row>
    <row r="369" spans="1:4">
      <c r="A369" s="56">
        <v>368</v>
      </c>
      <c r="B369" s="56" t="s">
        <v>1741</v>
      </c>
      <c r="C369" s="56" t="s">
        <v>1789</v>
      </c>
      <c r="D369" s="56" t="s">
        <v>1790</v>
      </c>
    </row>
    <row r="370" spans="1:4">
      <c r="A370" s="56">
        <v>369</v>
      </c>
      <c r="B370" s="56" t="s">
        <v>1741</v>
      </c>
      <c r="C370" s="56" t="s">
        <v>1791</v>
      </c>
      <c r="D370" s="56" t="s">
        <v>1792</v>
      </c>
    </row>
    <row r="371" spans="1:4">
      <c r="A371" s="56">
        <v>370</v>
      </c>
      <c r="B371" s="56" t="s">
        <v>1793</v>
      </c>
      <c r="C371" s="56" t="s">
        <v>1793</v>
      </c>
      <c r="D371" s="56" t="s">
        <v>1794</v>
      </c>
    </row>
    <row r="372" spans="1:4">
      <c r="A372" s="56">
        <v>371</v>
      </c>
      <c r="B372" s="56" t="s">
        <v>1795</v>
      </c>
      <c r="C372" s="56" t="s">
        <v>1795</v>
      </c>
      <c r="D372" s="56" t="s">
        <v>1796</v>
      </c>
    </row>
    <row r="373" spans="1:4">
      <c r="A373" s="56">
        <v>372</v>
      </c>
      <c r="B373" s="56" t="s">
        <v>1797</v>
      </c>
      <c r="C373" s="56" t="s">
        <v>1799</v>
      </c>
      <c r="D373" s="56" t="s">
        <v>1800</v>
      </c>
    </row>
    <row r="374" spans="1:4">
      <c r="A374" s="56">
        <v>373</v>
      </c>
      <c r="B374" s="56" t="s">
        <v>1797</v>
      </c>
      <c r="C374" s="56" t="s">
        <v>1801</v>
      </c>
      <c r="D374" s="56" t="s">
        <v>1802</v>
      </c>
    </row>
    <row r="375" spans="1:4">
      <c r="A375" s="56">
        <v>374</v>
      </c>
      <c r="B375" s="56" t="s">
        <v>1797</v>
      </c>
      <c r="C375" s="56" t="s">
        <v>1803</v>
      </c>
      <c r="D375" s="56" t="s">
        <v>1804</v>
      </c>
    </row>
    <row r="376" spans="1:4">
      <c r="A376" s="56">
        <v>375</v>
      </c>
      <c r="B376" s="56" t="s">
        <v>1797</v>
      </c>
      <c r="C376" s="56" t="s">
        <v>1805</v>
      </c>
      <c r="D376" s="56" t="s">
        <v>1806</v>
      </c>
    </row>
    <row r="377" spans="1:4">
      <c r="A377" s="56">
        <v>376</v>
      </c>
      <c r="B377" s="56" t="s">
        <v>1797</v>
      </c>
      <c r="C377" s="56" t="s">
        <v>1797</v>
      </c>
      <c r="D377" s="56" t="s">
        <v>1798</v>
      </c>
    </row>
    <row r="378" spans="1:4">
      <c r="A378" s="56">
        <v>377</v>
      </c>
      <c r="B378" s="56" t="s">
        <v>1797</v>
      </c>
      <c r="C378" s="56" t="s">
        <v>1807</v>
      </c>
      <c r="D378" s="56" t="s">
        <v>1808</v>
      </c>
    </row>
    <row r="379" spans="1:4">
      <c r="A379" s="56">
        <v>378</v>
      </c>
      <c r="B379" s="56" t="s">
        <v>1797</v>
      </c>
      <c r="C379" s="56" t="s">
        <v>1809</v>
      </c>
      <c r="D379" s="56" t="s">
        <v>1810</v>
      </c>
    </row>
    <row r="380" spans="1:4">
      <c r="A380" s="56">
        <v>379</v>
      </c>
      <c r="B380" s="56" t="s">
        <v>1797</v>
      </c>
      <c r="C380" s="56" t="s">
        <v>1811</v>
      </c>
      <c r="D380" s="56" t="s">
        <v>1812</v>
      </c>
    </row>
    <row r="381" spans="1:4">
      <c r="A381" s="56">
        <v>380</v>
      </c>
      <c r="B381" s="56" t="s">
        <v>1797</v>
      </c>
      <c r="C381" s="56" t="s">
        <v>1813</v>
      </c>
      <c r="D381" s="56" t="s">
        <v>1814</v>
      </c>
    </row>
    <row r="382" spans="1:4">
      <c r="A382" s="56">
        <v>381</v>
      </c>
      <c r="B382" s="56" t="s">
        <v>1797</v>
      </c>
      <c r="C382" s="56" t="s">
        <v>1815</v>
      </c>
      <c r="D382" s="56" t="s">
        <v>1816</v>
      </c>
    </row>
    <row r="383" spans="1:4">
      <c r="A383" s="56">
        <v>382</v>
      </c>
      <c r="B383" s="56" t="s">
        <v>1797</v>
      </c>
      <c r="C383" s="56" t="s">
        <v>1817</v>
      </c>
      <c r="D383" s="56" t="s">
        <v>1818</v>
      </c>
    </row>
    <row r="384" spans="1:4">
      <c r="A384" s="56">
        <v>383</v>
      </c>
      <c r="B384" s="56" t="s">
        <v>1797</v>
      </c>
      <c r="C384" s="56" t="s">
        <v>1819</v>
      </c>
      <c r="D384" s="56" t="s">
        <v>1820</v>
      </c>
    </row>
    <row r="385" spans="1:4">
      <c r="A385" s="56">
        <v>384</v>
      </c>
      <c r="B385" s="56" t="s">
        <v>1797</v>
      </c>
      <c r="C385" s="56" t="s">
        <v>1821</v>
      </c>
      <c r="D385" s="56" t="s">
        <v>1822</v>
      </c>
    </row>
    <row r="386" spans="1:4">
      <c r="A386" s="56">
        <v>385</v>
      </c>
      <c r="B386" s="56" t="s">
        <v>1797</v>
      </c>
      <c r="C386" s="56" t="s">
        <v>1823</v>
      </c>
      <c r="D386" s="56" t="s">
        <v>1824</v>
      </c>
    </row>
    <row r="387" spans="1:4">
      <c r="A387" s="56">
        <v>386</v>
      </c>
      <c r="B387" s="56" t="s">
        <v>1797</v>
      </c>
      <c r="C387" s="56" t="s">
        <v>1825</v>
      </c>
      <c r="D387" s="56" t="s">
        <v>1826</v>
      </c>
    </row>
    <row r="388" spans="1:4">
      <c r="A388" s="56">
        <v>387</v>
      </c>
      <c r="B388" s="56" t="s">
        <v>1797</v>
      </c>
      <c r="C388" s="56" t="s">
        <v>1827</v>
      </c>
      <c r="D388" s="56" t="s">
        <v>1828</v>
      </c>
    </row>
    <row r="389" spans="1:4">
      <c r="A389" s="56">
        <v>388</v>
      </c>
      <c r="B389" s="56" t="s">
        <v>1797</v>
      </c>
      <c r="C389" s="56" t="s">
        <v>1829</v>
      </c>
      <c r="D389" s="56" t="s">
        <v>1830</v>
      </c>
    </row>
    <row r="390" spans="1:4">
      <c r="A390" s="56">
        <v>389</v>
      </c>
      <c r="B390" s="56" t="s">
        <v>1797</v>
      </c>
      <c r="C390" s="56" t="s">
        <v>1831</v>
      </c>
      <c r="D390" s="56" t="s">
        <v>1832</v>
      </c>
    </row>
    <row r="391" spans="1:4">
      <c r="A391" s="56">
        <v>390</v>
      </c>
      <c r="B391" s="56" t="s">
        <v>1797</v>
      </c>
      <c r="C391" s="56" t="s">
        <v>1833</v>
      </c>
      <c r="D391" s="56" t="s">
        <v>1834</v>
      </c>
    </row>
    <row r="392" spans="1:4">
      <c r="A392" s="56">
        <v>391</v>
      </c>
      <c r="B392" s="56" t="s">
        <v>1797</v>
      </c>
      <c r="C392" s="56" t="s">
        <v>1835</v>
      </c>
      <c r="D392" s="56" t="s">
        <v>1836</v>
      </c>
    </row>
    <row r="393" spans="1:4">
      <c r="A393" s="56">
        <v>392</v>
      </c>
      <c r="B393" s="56" t="s">
        <v>1837</v>
      </c>
      <c r="C393" s="56" t="s">
        <v>1351</v>
      </c>
      <c r="D393" s="56" t="s">
        <v>1839</v>
      </c>
    </row>
    <row r="394" spans="1:4">
      <c r="A394" s="56">
        <v>393</v>
      </c>
      <c r="B394" s="56" t="s">
        <v>1837</v>
      </c>
      <c r="C394" s="56" t="s">
        <v>1840</v>
      </c>
      <c r="D394" s="56" t="s">
        <v>1841</v>
      </c>
    </row>
    <row r="395" spans="1:4">
      <c r="A395" s="56">
        <v>394</v>
      </c>
      <c r="B395" s="56" t="s">
        <v>1837</v>
      </c>
      <c r="C395" s="56" t="s">
        <v>1842</v>
      </c>
      <c r="D395" s="56" t="s">
        <v>1843</v>
      </c>
    </row>
    <row r="396" spans="1:4">
      <c r="A396" s="56">
        <v>395</v>
      </c>
      <c r="B396" s="56" t="s">
        <v>1837</v>
      </c>
      <c r="C396" s="56" t="s">
        <v>1844</v>
      </c>
      <c r="D396" s="56" t="s">
        <v>1845</v>
      </c>
    </row>
    <row r="397" spans="1:4">
      <c r="A397" s="56">
        <v>396</v>
      </c>
      <c r="B397" s="56" t="s">
        <v>1837</v>
      </c>
      <c r="C397" s="56" t="s">
        <v>1846</v>
      </c>
      <c r="D397" s="56" t="s">
        <v>1847</v>
      </c>
    </row>
    <row r="398" spans="1:4">
      <c r="A398" s="56">
        <v>397</v>
      </c>
      <c r="B398" s="56" t="s">
        <v>1837</v>
      </c>
      <c r="C398" s="56" t="s">
        <v>1848</v>
      </c>
      <c r="D398" s="56" t="s">
        <v>1849</v>
      </c>
    </row>
    <row r="399" spans="1:4">
      <c r="A399" s="56">
        <v>398</v>
      </c>
      <c r="B399" s="56" t="s">
        <v>1837</v>
      </c>
      <c r="C399" s="56" t="s">
        <v>1837</v>
      </c>
      <c r="D399" s="56" t="s">
        <v>1838</v>
      </c>
    </row>
    <row r="400" spans="1:4">
      <c r="A400" s="56">
        <v>399</v>
      </c>
      <c r="B400" s="56" t="s">
        <v>1837</v>
      </c>
      <c r="C400" s="56" t="s">
        <v>1850</v>
      </c>
      <c r="D400" s="56" t="s">
        <v>1851</v>
      </c>
    </row>
    <row r="401" spans="1:4">
      <c r="A401" s="56">
        <v>400</v>
      </c>
      <c r="B401" s="56" t="s">
        <v>1837</v>
      </c>
      <c r="C401" s="56" t="s">
        <v>1852</v>
      </c>
      <c r="D401" s="56" t="s">
        <v>1853</v>
      </c>
    </row>
    <row r="402" spans="1:4">
      <c r="A402" s="56">
        <v>401</v>
      </c>
      <c r="B402" s="56" t="s">
        <v>1837</v>
      </c>
      <c r="C402" s="56" t="s">
        <v>1854</v>
      </c>
      <c r="D402" s="56" t="s">
        <v>1855</v>
      </c>
    </row>
    <row r="403" spans="1:4">
      <c r="A403" s="56">
        <v>402</v>
      </c>
      <c r="B403" s="56" t="s">
        <v>1837</v>
      </c>
      <c r="C403" s="56" t="s">
        <v>1856</v>
      </c>
      <c r="D403" s="56" t="s">
        <v>1857</v>
      </c>
    </row>
    <row r="404" spans="1:4">
      <c r="A404" s="56">
        <v>403</v>
      </c>
      <c r="B404" s="56" t="s">
        <v>1837</v>
      </c>
      <c r="C404" s="56" t="s">
        <v>1858</v>
      </c>
      <c r="D404" s="56" t="s">
        <v>1859</v>
      </c>
    </row>
    <row r="405" spans="1:4">
      <c r="A405" s="56">
        <v>404</v>
      </c>
      <c r="B405" s="56" t="s">
        <v>1837</v>
      </c>
      <c r="C405" s="56" t="s">
        <v>1860</v>
      </c>
      <c r="D405" s="56" t="s">
        <v>1861</v>
      </c>
    </row>
    <row r="406" spans="1:4">
      <c r="A406" s="56">
        <v>405</v>
      </c>
      <c r="B406" s="56" t="s">
        <v>1837</v>
      </c>
      <c r="C406" s="56" t="s">
        <v>1862</v>
      </c>
      <c r="D406" s="56" t="s">
        <v>1863</v>
      </c>
    </row>
    <row r="407" spans="1:4">
      <c r="A407" s="56">
        <v>406</v>
      </c>
      <c r="B407" s="56" t="s">
        <v>1837</v>
      </c>
      <c r="C407" s="56" t="s">
        <v>1864</v>
      </c>
      <c r="D407" s="56" t="s">
        <v>1865</v>
      </c>
    </row>
    <row r="408" spans="1:4">
      <c r="A408" s="56">
        <v>407</v>
      </c>
      <c r="B408" s="56" t="s">
        <v>1837</v>
      </c>
      <c r="C408" s="56" t="s">
        <v>1866</v>
      </c>
      <c r="D408" s="56" t="s">
        <v>1867</v>
      </c>
    </row>
    <row r="409" spans="1:4">
      <c r="A409" s="56">
        <v>408</v>
      </c>
      <c r="B409" s="56" t="s">
        <v>1837</v>
      </c>
      <c r="C409" s="56" t="s">
        <v>1868</v>
      </c>
      <c r="D409" s="56" t="s">
        <v>1869</v>
      </c>
    </row>
    <row r="410" spans="1:4">
      <c r="A410" s="56">
        <v>409</v>
      </c>
      <c r="B410" s="56" t="s">
        <v>1870</v>
      </c>
      <c r="C410" s="56" t="s">
        <v>1872</v>
      </c>
      <c r="D410" s="56" t="s">
        <v>1873</v>
      </c>
    </row>
    <row r="411" spans="1:4">
      <c r="A411" s="56">
        <v>410</v>
      </c>
      <c r="B411" s="56" t="s">
        <v>1870</v>
      </c>
      <c r="C411" s="56" t="s">
        <v>1874</v>
      </c>
      <c r="D411" s="56" t="s">
        <v>1875</v>
      </c>
    </row>
    <row r="412" spans="1:4">
      <c r="A412" s="56">
        <v>411</v>
      </c>
      <c r="B412" s="56" t="s">
        <v>1870</v>
      </c>
      <c r="C412" s="56" t="s">
        <v>1876</v>
      </c>
      <c r="D412" s="56" t="s">
        <v>1877</v>
      </c>
    </row>
    <row r="413" spans="1:4">
      <c r="A413" s="56">
        <v>412</v>
      </c>
      <c r="B413" s="56" t="s">
        <v>1870</v>
      </c>
      <c r="C413" s="56" t="s">
        <v>1878</v>
      </c>
      <c r="D413" s="56" t="s">
        <v>1879</v>
      </c>
    </row>
    <row r="414" spans="1:4">
      <c r="A414" s="56">
        <v>413</v>
      </c>
      <c r="B414" s="56" t="s">
        <v>1870</v>
      </c>
      <c r="C414" s="56" t="s">
        <v>1880</v>
      </c>
      <c r="D414" s="56" t="s">
        <v>1881</v>
      </c>
    </row>
    <row r="415" spans="1:4">
      <c r="A415" s="56">
        <v>414</v>
      </c>
      <c r="B415" s="56" t="s">
        <v>1870</v>
      </c>
      <c r="C415" s="56" t="s">
        <v>1882</v>
      </c>
      <c r="D415" s="56" t="s">
        <v>1883</v>
      </c>
    </row>
    <row r="416" spans="1:4">
      <c r="A416" s="56">
        <v>415</v>
      </c>
      <c r="B416" s="56" t="s">
        <v>1870</v>
      </c>
      <c r="C416" s="56" t="s">
        <v>1884</v>
      </c>
      <c r="D416" s="56" t="s">
        <v>1885</v>
      </c>
    </row>
    <row r="417" spans="1:4">
      <c r="A417" s="56">
        <v>416</v>
      </c>
      <c r="B417" s="56" t="s">
        <v>1870</v>
      </c>
      <c r="C417" s="56" t="s">
        <v>1886</v>
      </c>
      <c r="D417" s="56" t="s">
        <v>1887</v>
      </c>
    </row>
    <row r="418" spans="1:4">
      <c r="A418" s="56">
        <v>417</v>
      </c>
      <c r="B418" s="56" t="s">
        <v>1870</v>
      </c>
      <c r="C418" s="56" t="s">
        <v>1888</v>
      </c>
      <c r="D418" s="56" t="s">
        <v>1889</v>
      </c>
    </row>
    <row r="419" spans="1:4">
      <c r="A419" s="56">
        <v>418</v>
      </c>
      <c r="B419" s="56" t="s">
        <v>1870</v>
      </c>
      <c r="C419" s="56" t="s">
        <v>1890</v>
      </c>
      <c r="D419" s="56" t="s">
        <v>1891</v>
      </c>
    </row>
    <row r="420" spans="1:4">
      <c r="A420" s="56">
        <v>419</v>
      </c>
      <c r="B420" s="56" t="s">
        <v>1870</v>
      </c>
      <c r="C420" s="56" t="s">
        <v>1892</v>
      </c>
      <c r="D420" s="56" t="s">
        <v>1893</v>
      </c>
    </row>
    <row r="421" spans="1:4">
      <c r="A421" s="56">
        <v>420</v>
      </c>
      <c r="B421" s="56" t="s">
        <v>1870</v>
      </c>
      <c r="C421" s="56" t="s">
        <v>1870</v>
      </c>
      <c r="D421" s="56" t="s">
        <v>1871</v>
      </c>
    </row>
    <row r="422" spans="1:4">
      <c r="A422" s="56">
        <v>421</v>
      </c>
      <c r="B422" s="56" t="s">
        <v>1870</v>
      </c>
      <c r="C422" s="56" t="s">
        <v>1894</v>
      </c>
      <c r="D422" s="56" t="s">
        <v>1895</v>
      </c>
    </row>
    <row r="423" spans="1:4">
      <c r="A423" s="56">
        <v>422</v>
      </c>
      <c r="B423" s="56" t="s">
        <v>1870</v>
      </c>
      <c r="C423" s="56" t="s">
        <v>1896</v>
      </c>
      <c r="D423" s="56" t="s">
        <v>1897</v>
      </c>
    </row>
    <row r="424" spans="1:4">
      <c r="A424" s="56">
        <v>423</v>
      </c>
      <c r="B424" s="56" t="s">
        <v>1870</v>
      </c>
      <c r="C424" s="56" t="s">
        <v>1898</v>
      </c>
      <c r="D424" s="56" t="s">
        <v>1899</v>
      </c>
    </row>
    <row r="425" spans="1:4">
      <c r="A425" s="56">
        <v>424</v>
      </c>
      <c r="B425" s="56" t="s">
        <v>1870</v>
      </c>
      <c r="C425" s="56" t="s">
        <v>1545</v>
      </c>
      <c r="D425" s="56" t="s">
        <v>1900</v>
      </c>
    </row>
    <row r="426" spans="1:4">
      <c r="A426" s="56">
        <v>425</v>
      </c>
      <c r="B426" s="56" t="s">
        <v>1870</v>
      </c>
      <c r="C426" s="56" t="s">
        <v>1901</v>
      </c>
      <c r="D426" s="56" t="s">
        <v>1902</v>
      </c>
    </row>
    <row r="427" spans="1:4">
      <c r="A427" s="56">
        <v>426</v>
      </c>
      <c r="B427" s="56" t="s">
        <v>1870</v>
      </c>
      <c r="C427" s="56" t="s">
        <v>1903</v>
      </c>
      <c r="D427" s="56" t="s">
        <v>1904</v>
      </c>
    </row>
    <row r="428" spans="1:4">
      <c r="A428" s="56">
        <v>427</v>
      </c>
      <c r="B428" s="56" t="s">
        <v>1870</v>
      </c>
      <c r="C428" s="56" t="s">
        <v>1905</v>
      </c>
      <c r="D428" s="56" t="s">
        <v>1906</v>
      </c>
    </row>
    <row r="429" spans="1:4">
      <c r="A429" s="56">
        <v>428</v>
      </c>
      <c r="B429" s="56" t="s">
        <v>1870</v>
      </c>
      <c r="C429" s="56" t="s">
        <v>1907</v>
      </c>
      <c r="D429" s="56" t="s">
        <v>1908</v>
      </c>
    </row>
    <row r="430" spans="1:4">
      <c r="A430" s="56">
        <v>429</v>
      </c>
      <c r="B430" s="56" t="s">
        <v>1870</v>
      </c>
      <c r="C430" s="56" t="s">
        <v>1909</v>
      </c>
      <c r="D430" s="56" t="s">
        <v>1910</v>
      </c>
    </row>
    <row r="431" spans="1:4">
      <c r="A431" s="56">
        <v>430</v>
      </c>
      <c r="B431" s="56" t="s">
        <v>1870</v>
      </c>
      <c r="C431" s="56" t="s">
        <v>1911</v>
      </c>
      <c r="D431" s="56" t="s">
        <v>1912</v>
      </c>
    </row>
    <row r="432" spans="1:4">
      <c r="A432" s="56">
        <v>431</v>
      </c>
      <c r="B432" s="56" t="s">
        <v>1870</v>
      </c>
      <c r="C432" s="56" t="s">
        <v>1152</v>
      </c>
      <c r="D432" s="56" t="s">
        <v>1913</v>
      </c>
    </row>
    <row r="433" spans="1:4">
      <c r="A433" s="56">
        <v>432</v>
      </c>
      <c r="B433" s="56" t="s">
        <v>1870</v>
      </c>
      <c r="C433" s="56" t="s">
        <v>1914</v>
      </c>
      <c r="D433" s="56" t="s">
        <v>1915</v>
      </c>
    </row>
    <row r="434" spans="1:4">
      <c r="A434" s="56">
        <v>433</v>
      </c>
      <c r="B434" s="56" t="s">
        <v>1916</v>
      </c>
      <c r="C434" s="56" t="s">
        <v>1918</v>
      </c>
      <c r="D434" s="56" t="s">
        <v>1919</v>
      </c>
    </row>
    <row r="435" spans="1:4">
      <c r="A435" s="56">
        <v>434</v>
      </c>
      <c r="B435" s="56" t="s">
        <v>1916</v>
      </c>
      <c r="C435" s="56" t="s">
        <v>1920</v>
      </c>
      <c r="D435" s="56" t="s">
        <v>1921</v>
      </c>
    </row>
    <row r="436" spans="1:4">
      <c r="A436" s="56">
        <v>435</v>
      </c>
      <c r="B436" s="56" t="s">
        <v>1916</v>
      </c>
      <c r="C436" s="56" t="s">
        <v>1922</v>
      </c>
      <c r="D436" s="56" t="s">
        <v>1923</v>
      </c>
    </row>
    <row r="437" spans="1:4">
      <c r="A437" s="56">
        <v>436</v>
      </c>
      <c r="B437" s="56" t="s">
        <v>1916</v>
      </c>
      <c r="C437" s="56" t="s">
        <v>1924</v>
      </c>
      <c r="D437" s="56" t="s">
        <v>1925</v>
      </c>
    </row>
    <row r="438" spans="1:4">
      <c r="A438" s="56">
        <v>437</v>
      </c>
      <c r="B438" s="56" t="s">
        <v>1916</v>
      </c>
      <c r="C438" s="56" t="s">
        <v>1926</v>
      </c>
      <c r="D438" s="56" t="s">
        <v>1927</v>
      </c>
    </row>
    <row r="439" spans="1:4">
      <c r="A439" s="56">
        <v>438</v>
      </c>
      <c r="B439" s="56" t="s">
        <v>1916</v>
      </c>
      <c r="C439" s="56" t="s">
        <v>1928</v>
      </c>
      <c r="D439" s="56" t="s">
        <v>1929</v>
      </c>
    </row>
    <row r="440" spans="1:4">
      <c r="A440" s="56">
        <v>439</v>
      </c>
      <c r="B440" s="56" t="s">
        <v>1916</v>
      </c>
      <c r="C440" s="56" t="s">
        <v>1930</v>
      </c>
      <c r="D440" s="56" t="s">
        <v>1931</v>
      </c>
    </row>
    <row r="441" spans="1:4">
      <c r="A441" s="56">
        <v>440</v>
      </c>
      <c r="B441" s="56" t="s">
        <v>1916</v>
      </c>
      <c r="C441" s="56" t="s">
        <v>1932</v>
      </c>
      <c r="D441" s="56" t="s">
        <v>1933</v>
      </c>
    </row>
    <row r="442" spans="1:4">
      <c r="A442" s="56">
        <v>441</v>
      </c>
      <c r="B442" s="56" t="s">
        <v>1916</v>
      </c>
      <c r="C442" s="56" t="s">
        <v>1934</v>
      </c>
      <c r="D442" s="56" t="s">
        <v>1935</v>
      </c>
    </row>
    <row r="443" spans="1:4">
      <c r="A443" s="56">
        <v>442</v>
      </c>
      <c r="B443" s="56" t="s">
        <v>1916</v>
      </c>
      <c r="C443" s="56" t="s">
        <v>1916</v>
      </c>
      <c r="D443" s="56" t="s">
        <v>1917</v>
      </c>
    </row>
    <row r="444" spans="1:4">
      <c r="A444" s="56">
        <v>443</v>
      </c>
      <c r="B444" s="56" t="s">
        <v>1916</v>
      </c>
      <c r="C444" s="56" t="s">
        <v>1936</v>
      </c>
      <c r="D444" s="56" t="s">
        <v>1937</v>
      </c>
    </row>
    <row r="445" spans="1:4">
      <c r="A445" s="56">
        <v>444</v>
      </c>
      <c r="B445" s="56" t="s">
        <v>1916</v>
      </c>
      <c r="C445" s="56" t="s">
        <v>1938</v>
      </c>
      <c r="D445" s="56" t="s">
        <v>1939</v>
      </c>
    </row>
    <row r="446" spans="1:4">
      <c r="A446" s="56">
        <v>445</v>
      </c>
      <c r="B446" s="56" t="s">
        <v>1916</v>
      </c>
      <c r="C446" s="56" t="s">
        <v>1940</v>
      </c>
      <c r="D446" s="56" t="s">
        <v>1941</v>
      </c>
    </row>
    <row r="447" spans="1:4">
      <c r="A447" s="56">
        <v>446</v>
      </c>
      <c r="B447" s="56" t="s">
        <v>1916</v>
      </c>
      <c r="C447" s="56" t="s">
        <v>1942</v>
      </c>
      <c r="D447" s="56" t="s">
        <v>1943</v>
      </c>
    </row>
    <row r="448" spans="1:4">
      <c r="A448" s="56">
        <v>447</v>
      </c>
      <c r="B448" s="56" t="s">
        <v>1916</v>
      </c>
      <c r="C448" s="56" t="s">
        <v>1944</v>
      </c>
      <c r="D448" s="56" t="s">
        <v>1945</v>
      </c>
    </row>
    <row r="449" spans="1:4">
      <c r="A449" s="56">
        <v>448</v>
      </c>
      <c r="B449" s="56" t="s">
        <v>1916</v>
      </c>
      <c r="C449" s="56" t="s">
        <v>1946</v>
      </c>
      <c r="D449" s="56" t="s">
        <v>1947</v>
      </c>
    </row>
    <row r="450" spans="1:4">
      <c r="A450" s="56">
        <v>449</v>
      </c>
      <c r="B450" s="56" t="s">
        <v>1916</v>
      </c>
      <c r="C450" s="56" t="s">
        <v>1678</v>
      </c>
      <c r="D450" s="56" t="s">
        <v>1948</v>
      </c>
    </row>
    <row r="451" spans="1:4">
      <c r="A451" s="56">
        <v>450</v>
      </c>
      <c r="B451" s="56" t="s">
        <v>1916</v>
      </c>
      <c r="C451" s="56" t="s">
        <v>1729</v>
      </c>
      <c r="D451" s="56" t="s">
        <v>1949</v>
      </c>
    </row>
    <row r="452" spans="1:4">
      <c r="A452" s="56">
        <v>451</v>
      </c>
      <c r="B452" s="56" t="s">
        <v>1916</v>
      </c>
      <c r="C452" s="56" t="s">
        <v>1950</v>
      </c>
      <c r="D452" s="56" t="s">
        <v>1951</v>
      </c>
    </row>
    <row r="453" spans="1:4">
      <c r="A453" s="56">
        <v>452</v>
      </c>
      <c r="B453" s="56" t="s">
        <v>1916</v>
      </c>
      <c r="C453" s="56" t="s">
        <v>1952</v>
      </c>
      <c r="D453" s="56" t="s">
        <v>1953</v>
      </c>
    </row>
    <row r="454" spans="1:4">
      <c r="A454" s="56">
        <v>453</v>
      </c>
      <c r="B454" s="56" t="s">
        <v>1916</v>
      </c>
      <c r="C454" s="56" t="s">
        <v>1954</v>
      </c>
      <c r="D454" s="56" t="s">
        <v>1955</v>
      </c>
    </row>
    <row r="455" spans="1:4">
      <c r="A455" s="56">
        <v>454</v>
      </c>
      <c r="B455" s="56" t="s">
        <v>1916</v>
      </c>
      <c r="C455" s="56" t="s">
        <v>1956</v>
      </c>
      <c r="D455" s="56" t="s">
        <v>1957</v>
      </c>
    </row>
    <row r="456" spans="1:4">
      <c r="A456" s="56">
        <v>455</v>
      </c>
      <c r="B456" s="56" t="s">
        <v>1916</v>
      </c>
      <c r="C456" s="56" t="s">
        <v>1958</v>
      </c>
      <c r="D456" s="56" t="s">
        <v>1959</v>
      </c>
    </row>
    <row r="457" spans="1:4">
      <c r="A457" s="56">
        <v>456</v>
      </c>
      <c r="B457" s="56" t="s">
        <v>1916</v>
      </c>
      <c r="C457" s="56" t="s">
        <v>1960</v>
      </c>
      <c r="D457" s="56" t="s">
        <v>1961</v>
      </c>
    </row>
    <row r="458" spans="1:4">
      <c r="A458" s="56">
        <v>457</v>
      </c>
      <c r="B458" s="56" t="s">
        <v>1916</v>
      </c>
      <c r="C458" s="56" t="s">
        <v>1962</v>
      </c>
      <c r="D458" s="56" t="s">
        <v>1963</v>
      </c>
    </row>
    <row r="459" spans="1:4">
      <c r="A459" s="56">
        <v>458</v>
      </c>
      <c r="B459" s="56" t="s">
        <v>1964</v>
      </c>
      <c r="C459" s="56" t="s">
        <v>1966</v>
      </c>
      <c r="D459" s="56" t="s">
        <v>1967</v>
      </c>
    </row>
    <row r="460" spans="1:4">
      <c r="A460" s="56">
        <v>459</v>
      </c>
      <c r="B460" s="56" t="s">
        <v>1964</v>
      </c>
      <c r="C460" s="56" t="s">
        <v>1968</v>
      </c>
      <c r="D460" s="56" t="s">
        <v>1969</v>
      </c>
    </row>
    <row r="461" spans="1:4">
      <c r="A461" s="56">
        <v>460</v>
      </c>
      <c r="B461" s="56" t="s">
        <v>1964</v>
      </c>
      <c r="C461" s="56" t="s">
        <v>1970</v>
      </c>
      <c r="D461" s="56" t="s">
        <v>1971</v>
      </c>
    </row>
    <row r="462" spans="1:4">
      <c r="A462" s="56">
        <v>461</v>
      </c>
      <c r="B462" s="56" t="s">
        <v>1964</v>
      </c>
      <c r="C462" s="56" t="s">
        <v>1972</v>
      </c>
      <c r="D462" s="56" t="s">
        <v>1973</v>
      </c>
    </row>
    <row r="463" spans="1:4">
      <c r="A463" s="56">
        <v>462</v>
      </c>
      <c r="B463" s="56" t="s">
        <v>1964</v>
      </c>
      <c r="C463" s="56" t="s">
        <v>1974</v>
      </c>
      <c r="D463" s="56" t="s">
        <v>1975</v>
      </c>
    </row>
    <row r="464" spans="1:4">
      <c r="A464" s="56">
        <v>463</v>
      </c>
      <c r="B464" s="56" t="s">
        <v>1964</v>
      </c>
      <c r="C464" s="56" t="s">
        <v>1964</v>
      </c>
      <c r="D464" s="56" t="s">
        <v>1965</v>
      </c>
    </row>
    <row r="465" spans="1:4">
      <c r="A465" s="56">
        <v>464</v>
      </c>
      <c r="B465" s="56" t="s">
        <v>1964</v>
      </c>
      <c r="C465" s="56" t="s">
        <v>1976</v>
      </c>
      <c r="D465" s="56" t="s">
        <v>1977</v>
      </c>
    </row>
    <row r="466" spans="1:4">
      <c r="A466" s="56">
        <v>465</v>
      </c>
      <c r="B466" s="56" t="s">
        <v>1964</v>
      </c>
      <c r="C466" s="56" t="s">
        <v>1978</v>
      </c>
      <c r="D466" s="56" t="s">
        <v>1979</v>
      </c>
    </row>
    <row r="467" spans="1:4">
      <c r="A467" s="56">
        <v>466</v>
      </c>
      <c r="B467" s="56" t="s">
        <v>1964</v>
      </c>
      <c r="C467" s="56" t="s">
        <v>1980</v>
      </c>
      <c r="D467" s="56" t="s">
        <v>1981</v>
      </c>
    </row>
    <row r="468" spans="1:4">
      <c r="A468" s="56">
        <v>467</v>
      </c>
      <c r="B468" s="56" t="s">
        <v>1964</v>
      </c>
      <c r="C468" s="56" t="s">
        <v>1982</v>
      </c>
      <c r="D468" s="56" t="s">
        <v>1983</v>
      </c>
    </row>
    <row r="469" spans="1:4">
      <c r="A469" s="56">
        <v>468</v>
      </c>
      <c r="B469" s="56" t="s">
        <v>1964</v>
      </c>
      <c r="C469" s="56" t="s">
        <v>1984</v>
      </c>
      <c r="D469" s="56" t="s">
        <v>1985</v>
      </c>
    </row>
    <row r="470" spans="1:4">
      <c r="A470" s="56">
        <v>469</v>
      </c>
      <c r="B470" s="56" t="s">
        <v>1964</v>
      </c>
      <c r="C470" s="56" t="s">
        <v>1986</v>
      </c>
      <c r="D470" s="56" t="s">
        <v>1987</v>
      </c>
    </row>
    <row r="471" spans="1:4">
      <c r="A471" s="56">
        <v>470</v>
      </c>
      <c r="B471" s="56" t="s">
        <v>1964</v>
      </c>
      <c r="C471" s="56" t="s">
        <v>1988</v>
      </c>
      <c r="D471" s="56" t="s">
        <v>1989</v>
      </c>
    </row>
    <row r="472" spans="1:4">
      <c r="A472" s="56">
        <v>471</v>
      </c>
      <c r="B472" s="56" t="s">
        <v>1964</v>
      </c>
      <c r="C472" s="56" t="s">
        <v>1990</v>
      </c>
      <c r="D472" s="56" t="s">
        <v>1991</v>
      </c>
    </row>
    <row r="473" spans="1:4">
      <c r="A473" s="56">
        <v>472</v>
      </c>
      <c r="B473" s="56" t="s">
        <v>1964</v>
      </c>
      <c r="C473" s="56" t="s">
        <v>1992</v>
      </c>
      <c r="D473" s="56" t="s">
        <v>1993</v>
      </c>
    </row>
    <row r="474" spans="1:4">
      <c r="A474" s="56">
        <v>473</v>
      </c>
      <c r="B474" s="56" t="s">
        <v>1964</v>
      </c>
      <c r="C474" s="56" t="s">
        <v>1994</v>
      </c>
      <c r="D474" s="56" t="s">
        <v>1995</v>
      </c>
    </row>
    <row r="475" spans="1:4">
      <c r="A475" s="56">
        <v>474</v>
      </c>
      <c r="B475" s="56" t="s">
        <v>1964</v>
      </c>
      <c r="C475" s="56" t="s">
        <v>1996</v>
      </c>
      <c r="D475" s="56" t="s">
        <v>1997</v>
      </c>
    </row>
    <row r="476" spans="1:4">
      <c r="A476" s="56">
        <v>475</v>
      </c>
      <c r="B476" s="56" t="s">
        <v>1964</v>
      </c>
      <c r="C476" s="56" t="s">
        <v>1998</v>
      </c>
      <c r="D476" s="56" t="s">
        <v>1999</v>
      </c>
    </row>
    <row r="477" spans="1:4">
      <c r="A477" s="56">
        <v>476</v>
      </c>
      <c r="B477" s="56" t="s">
        <v>2000</v>
      </c>
      <c r="C477" s="56" t="s">
        <v>1114</v>
      </c>
      <c r="D477" s="56" t="s">
        <v>2002</v>
      </c>
    </row>
    <row r="478" spans="1:4">
      <c r="A478" s="56">
        <v>477</v>
      </c>
      <c r="B478" s="56" t="s">
        <v>2000</v>
      </c>
      <c r="C478" s="56" t="s">
        <v>2003</v>
      </c>
      <c r="D478" s="56" t="s">
        <v>2004</v>
      </c>
    </row>
    <row r="479" spans="1:4">
      <c r="A479" s="56">
        <v>478</v>
      </c>
      <c r="B479" s="56" t="s">
        <v>2000</v>
      </c>
      <c r="C479" s="56" t="s">
        <v>2005</v>
      </c>
      <c r="D479" s="56" t="s">
        <v>2006</v>
      </c>
    </row>
    <row r="480" spans="1:4">
      <c r="A480" s="56">
        <v>479</v>
      </c>
      <c r="B480" s="56" t="s">
        <v>2000</v>
      </c>
      <c r="C480" s="56" t="s">
        <v>2007</v>
      </c>
      <c r="D480" s="56" t="s">
        <v>2008</v>
      </c>
    </row>
    <row r="481" spans="1:4">
      <c r="A481" s="56">
        <v>480</v>
      </c>
      <c r="B481" s="56" t="s">
        <v>2000</v>
      </c>
      <c r="C481" s="56" t="s">
        <v>2009</v>
      </c>
      <c r="D481" s="56" t="s">
        <v>2010</v>
      </c>
    </row>
    <row r="482" spans="1:4">
      <c r="A482" s="56">
        <v>481</v>
      </c>
      <c r="B482" s="56" t="s">
        <v>2000</v>
      </c>
      <c r="C482" s="56" t="s">
        <v>2011</v>
      </c>
      <c r="D482" s="56" t="s">
        <v>2012</v>
      </c>
    </row>
    <row r="483" spans="1:4">
      <c r="A483" s="56">
        <v>482</v>
      </c>
      <c r="B483" s="56" t="s">
        <v>2000</v>
      </c>
      <c r="C483" s="56" t="s">
        <v>2000</v>
      </c>
      <c r="D483" s="56" t="s">
        <v>2001</v>
      </c>
    </row>
    <row r="484" spans="1:4">
      <c r="A484" s="56">
        <v>483</v>
      </c>
      <c r="B484" s="56" t="s">
        <v>2000</v>
      </c>
      <c r="C484" s="56" t="s">
        <v>2013</v>
      </c>
      <c r="D484" s="56" t="s">
        <v>2014</v>
      </c>
    </row>
    <row r="485" spans="1:4">
      <c r="A485" s="56">
        <v>484</v>
      </c>
      <c r="B485" s="56" t="s">
        <v>2000</v>
      </c>
      <c r="C485" s="56" t="s">
        <v>2015</v>
      </c>
      <c r="D485" s="56" t="s">
        <v>2016</v>
      </c>
    </row>
    <row r="486" spans="1:4">
      <c r="A486" s="56">
        <v>485</v>
      </c>
      <c r="B486" s="56" t="s">
        <v>2000</v>
      </c>
      <c r="C486" s="56" t="s">
        <v>2017</v>
      </c>
      <c r="D486" s="56" t="s">
        <v>2018</v>
      </c>
    </row>
    <row r="487" spans="1:4">
      <c r="A487" s="56">
        <v>486</v>
      </c>
      <c r="B487" s="56" t="s">
        <v>2000</v>
      </c>
      <c r="C487" s="56" t="s">
        <v>2019</v>
      </c>
      <c r="D487" s="56" t="s">
        <v>2020</v>
      </c>
    </row>
    <row r="488" spans="1:4">
      <c r="A488" s="56">
        <v>487</v>
      </c>
      <c r="B488" s="56" t="s">
        <v>2000</v>
      </c>
      <c r="C488" s="56" t="s">
        <v>2021</v>
      </c>
      <c r="D488" s="56" t="s">
        <v>2022</v>
      </c>
    </row>
    <row r="489" spans="1:4">
      <c r="A489" s="56">
        <v>488</v>
      </c>
      <c r="B489" s="56" t="s">
        <v>2000</v>
      </c>
      <c r="C489" s="56" t="s">
        <v>2023</v>
      </c>
      <c r="D489" s="56" t="s">
        <v>2024</v>
      </c>
    </row>
    <row r="490" spans="1:4">
      <c r="A490" s="56">
        <v>489</v>
      </c>
      <c r="B490" s="56" t="s">
        <v>2000</v>
      </c>
      <c r="C490" s="56" t="s">
        <v>2025</v>
      </c>
      <c r="D490" s="56" t="s">
        <v>2026</v>
      </c>
    </row>
    <row r="491" spans="1:4">
      <c r="A491" s="56">
        <v>490</v>
      </c>
      <c r="B491" s="56" t="s">
        <v>2000</v>
      </c>
      <c r="C491" s="56" t="s">
        <v>2027</v>
      </c>
      <c r="D491" s="56" t="s">
        <v>2028</v>
      </c>
    </row>
    <row r="492" spans="1:4">
      <c r="A492" s="56">
        <v>491</v>
      </c>
      <c r="B492" s="56" t="s">
        <v>2000</v>
      </c>
      <c r="C492" s="56" t="s">
        <v>2029</v>
      </c>
      <c r="D492" s="56" t="s">
        <v>2030</v>
      </c>
    </row>
    <row r="493" spans="1:4">
      <c r="A493" s="56">
        <v>492</v>
      </c>
      <c r="B493" s="56" t="s">
        <v>2000</v>
      </c>
      <c r="C493" s="56" t="s">
        <v>2031</v>
      </c>
      <c r="D493" s="56" t="s">
        <v>2032</v>
      </c>
    </row>
    <row r="494" spans="1:4">
      <c r="A494" s="56">
        <v>493</v>
      </c>
      <c r="B494" s="56" t="s">
        <v>2000</v>
      </c>
      <c r="C494" s="56" t="s">
        <v>2033</v>
      </c>
      <c r="D494" s="56" t="s">
        <v>2034</v>
      </c>
    </row>
    <row r="495" spans="1:4">
      <c r="A495" s="56">
        <v>494</v>
      </c>
      <c r="B495" s="56" t="s">
        <v>2000</v>
      </c>
      <c r="C495" s="56" t="s">
        <v>2035</v>
      </c>
      <c r="D495" s="56" t="s">
        <v>2036</v>
      </c>
    </row>
    <row r="496" spans="1:4">
      <c r="A496" s="56">
        <v>495</v>
      </c>
      <c r="B496" s="56" t="s">
        <v>2000</v>
      </c>
      <c r="C496" s="56" t="s">
        <v>2037</v>
      </c>
      <c r="D496" s="56" t="s">
        <v>2038</v>
      </c>
    </row>
    <row r="497" spans="1:4">
      <c r="A497" s="56">
        <v>496</v>
      </c>
      <c r="B497" s="56" t="s">
        <v>2000</v>
      </c>
      <c r="C497" s="56" t="s">
        <v>2039</v>
      </c>
      <c r="D497" s="56" t="s">
        <v>2040</v>
      </c>
    </row>
    <row r="498" spans="1:4">
      <c r="A498" s="56">
        <v>497</v>
      </c>
      <c r="B498" s="56" t="s">
        <v>2041</v>
      </c>
      <c r="C498" s="56" t="s">
        <v>2043</v>
      </c>
      <c r="D498" s="56" t="s">
        <v>2044</v>
      </c>
    </row>
    <row r="499" spans="1:4">
      <c r="A499" s="56">
        <v>498</v>
      </c>
      <c r="B499" s="56" t="s">
        <v>2041</v>
      </c>
      <c r="C499" s="56" t="s">
        <v>2045</v>
      </c>
      <c r="D499" s="56" t="s">
        <v>2046</v>
      </c>
    </row>
    <row r="500" spans="1:4">
      <c r="A500" s="56">
        <v>499</v>
      </c>
      <c r="B500" s="56" t="s">
        <v>2041</v>
      </c>
      <c r="C500" s="56" t="s">
        <v>2047</v>
      </c>
      <c r="D500" s="56" t="s">
        <v>2048</v>
      </c>
    </row>
    <row r="501" spans="1:4">
      <c r="A501" s="56">
        <v>500</v>
      </c>
      <c r="B501" s="56" t="s">
        <v>2041</v>
      </c>
      <c r="C501" s="56" t="s">
        <v>2049</v>
      </c>
      <c r="D501" s="56" t="s">
        <v>2050</v>
      </c>
    </row>
    <row r="502" spans="1:4">
      <c r="A502" s="56">
        <v>501</v>
      </c>
      <c r="B502" s="56" t="s">
        <v>2041</v>
      </c>
      <c r="C502" s="56" t="s">
        <v>2051</v>
      </c>
      <c r="D502" s="56" t="s">
        <v>2052</v>
      </c>
    </row>
    <row r="503" spans="1:4">
      <c r="A503" s="56">
        <v>502</v>
      </c>
      <c r="B503" s="56" t="s">
        <v>2041</v>
      </c>
      <c r="C503" s="56" t="s">
        <v>2053</v>
      </c>
      <c r="D503" s="56" t="s">
        <v>2054</v>
      </c>
    </row>
    <row r="504" spans="1:4">
      <c r="A504" s="56">
        <v>503</v>
      </c>
      <c r="B504" s="56" t="s">
        <v>2041</v>
      </c>
      <c r="C504" s="56" t="s">
        <v>2055</v>
      </c>
      <c r="D504" s="56" t="s">
        <v>2056</v>
      </c>
    </row>
    <row r="505" spans="1:4">
      <c r="A505" s="56">
        <v>504</v>
      </c>
      <c r="B505" s="56" t="s">
        <v>2041</v>
      </c>
      <c r="C505" s="56" t="s">
        <v>1315</v>
      </c>
      <c r="D505" s="56" t="s">
        <v>2057</v>
      </c>
    </row>
    <row r="506" spans="1:4">
      <c r="A506" s="56">
        <v>505</v>
      </c>
      <c r="B506" s="56" t="s">
        <v>2041</v>
      </c>
      <c r="C506" s="56" t="s">
        <v>2041</v>
      </c>
      <c r="D506" s="56" t="s">
        <v>2042</v>
      </c>
    </row>
    <row r="507" spans="1:4">
      <c r="A507" s="56">
        <v>506</v>
      </c>
      <c r="B507" s="56" t="s">
        <v>2041</v>
      </c>
      <c r="C507" s="56" t="s">
        <v>2058</v>
      </c>
      <c r="D507" s="56" t="s">
        <v>2059</v>
      </c>
    </row>
    <row r="508" spans="1:4">
      <c r="A508" s="56">
        <v>507</v>
      </c>
      <c r="B508" s="56" t="s">
        <v>2041</v>
      </c>
      <c r="C508" s="56" t="s">
        <v>2060</v>
      </c>
      <c r="D508" s="56" t="s">
        <v>2061</v>
      </c>
    </row>
    <row r="509" spans="1:4">
      <c r="A509" s="56">
        <v>508</v>
      </c>
      <c r="B509" s="56" t="s">
        <v>2041</v>
      </c>
      <c r="C509" s="56" t="s">
        <v>2062</v>
      </c>
      <c r="D509" s="56" t="s">
        <v>2063</v>
      </c>
    </row>
    <row r="510" spans="1:4">
      <c r="A510" s="56">
        <v>509</v>
      </c>
      <c r="B510" s="56" t="s">
        <v>2041</v>
      </c>
      <c r="C510" s="56" t="s">
        <v>2064</v>
      </c>
      <c r="D510" s="56" t="s">
        <v>2065</v>
      </c>
    </row>
    <row r="511" spans="1:4">
      <c r="A511" s="56">
        <v>510</v>
      </c>
      <c r="B511" s="56" t="s">
        <v>2041</v>
      </c>
      <c r="C511" s="56" t="s">
        <v>2066</v>
      </c>
      <c r="D511" s="56" t="s">
        <v>2067</v>
      </c>
    </row>
    <row r="512" spans="1:4">
      <c r="A512" s="56">
        <v>511</v>
      </c>
      <c r="B512" s="56" t="s">
        <v>2041</v>
      </c>
      <c r="C512" s="56" t="s">
        <v>2068</v>
      </c>
      <c r="D512" s="56" t="s">
        <v>2069</v>
      </c>
    </row>
    <row r="513" spans="1:4">
      <c r="A513" s="56">
        <v>512</v>
      </c>
      <c r="B513" s="56" t="s">
        <v>2041</v>
      </c>
      <c r="C513" s="56" t="s">
        <v>2070</v>
      </c>
      <c r="D513" s="56" t="s">
        <v>2071</v>
      </c>
    </row>
    <row r="514" spans="1:4">
      <c r="A514" s="56">
        <v>513</v>
      </c>
      <c r="B514" s="56" t="s">
        <v>2041</v>
      </c>
      <c r="C514" s="56" t="s">
        <v>2072</v>
      </c>
      <c r="D514" s="56" t="s">
        <v>2073</v>
      </c>
    </row>
    <row r="515" spans="1:4">
      <c r="A515" s="56">
        <v>514</v>
      </c>
      <c r="B515" s="56" t="s">
        <v>2041</v>
      </c>
      <c r="C515" s="56" t="s">
        <v>2074</v>
      </c>
      <c r="D515" s="56" t="s">
        <v>2075</v>
      </c>
    </row>
    <row r="516" spans="1:4">
      <c r="A516" s="56">
        <v>515</v>
      </c>
      <c r="B516" s="56" t="s">
        <v>2041</v>
      </c>
      <c r="C516" s="56" t="s">
        <v>2076</v>
      </c>
      <c r="D516" s="56" t="s">
        <v>2077</v>
      </c>
    </row>
    <row r="517" spans="1:4">
      <c r="A517" s="56">
        <v>516</v>
      </c>
      <c r="B517" s="56" t="s">
        <v>2041</v>
      </c>
      <c r="C517" s="56" t="s">
        <v>2078</v>
      </c>
      <c r="D517" s="56" t="s">
        <v>2079</v>
      </c>
    </row>
    <row r="518" spans="1:4">
      <c r="A518" s="56">
        <v>517</v>
      </c>
      <c r="B518" s="56" t="s">
        <v>2041</v>
      </c>
      <c r="C518" s="56" t="s">
        <v>2080</v>
      </c>
      <c r="D518" s="56" t="s">
        <v>2081</v>
      </c>
    </row>
    <row r="519" spans="1:4">
      <c r="A519" s="56">
        <v>518</v>
      </c>
      <c r="B519" s="56" t="s">
        <v>2041</v>
      </c>
      <c r="C519" s="56" t="s">
        <v>2082</v>
      </c>
      <c r="D519" s="56" t="s">
        <v>2083</v>
      </c>
    </row>
    <row r="520" spans="1:4">
      <c r="A520" s="56">
        <v>519</v>
      </c>
      <c r="B520" s="56" t="s">
        <v>2041</v>
      </c>
      <c r="C520" s="56" t="s">
        <v>2084</v>
      </c>
      <c r="D520" s="56" t="s">
        <v>2085</v>
      </c>
    </row>
    <row r="521" spans="1:4">
      <c r="A521" s="56">
        <v>520</v>
      </c>
      <c r="B521" s="56" t="s">
        <v>2041</v>
      </c>
      <c r="C521" s="56" t="s">
        <v>2086</v>
      </c>
      <c r="D521" s="56" t="s">
        <v>2087</v>
      </c>
    </row>
    <row r="522" spans="1:4">
      <c r="A522" s="56">
        <v>521</v>
      </c>
      <c r="B522" s="56" t="s">
        <v>2041</v>
      </c>
      <c r="C522" s="56" t="s">
        <v>2088</v>
      </c>
      <c r="D522" s="56" t="s">
        <v>2089</v>
      </c>
    </row>
    <row r="523" spans="1:4">
      <c r="A523" s="56">
        <v>522</v>
      </c>
      <c r="B523" s="56" t="s">
        <v>2041</v>
      </c>
      <c r="C523" s="56" t="s">
        <v>2090</v>
      </c>
      <c r="D523" s="56" t="s">
        <v>2091</v>
      </c>
    </row>
    <row r="524" spans="1:4">
      <c r="A524" s="56">
        <v>523</v>
      </c>
      <c r="B524" s="56" t="s">
        <v>2041</v>
      </c>
      <c r="C524" s="56" t="s">
        <v>2092</v>
      </c>
      <c r="D524" s="56" t="s">
        <v>2093</v>
      </c>
    </row>
    <row r="525" spans="1:4">
      <c r="A525" s="56">
        <v>524</v>
      </c>
      <c r="B525" s="56" t="s">
        <v>2041</v>
      </c>
      <c r="C525" s="56" t="s">
        <v>2094</v>
      </c>
      <c r="D525" s="56" t="s">
        <v>2095</v>
      </c>
    </row>
    <row r="526" spans="1:4">
      <c r="A526" s="56">
        <v>525</v>
      </c>
      <c r="B526" s="56" t="s">
        <v>2041</v>
      </c>
      <c r="C526" s="56" t="s">
        <v>2096</v>
      </c>
      <c r="D526" s="56" t="s">
        <v>2097</v>
      </c>
    </row>
    <row r="527" spans="1:4">
      <c r="A527" s="56">
        <v>526</v>
      </c>
      <c r="B527" s="56" t="s">
        <v>2041</v>
      </c>
      <c r="C527" s="56" t="s">
        <v>2098</v>
      </c>
      <c r="D527" s="56" t="s">
        <v>2099</v>
      </c>
    </row>
    <row r="528" spans="1:4">
      <c r="A528" s="56">
        <v>527</v>
      </c>
      <c r="B528" s="56" t="s">
        <v>2041</v>
      </c>
      <c r="C528" s="56" t="s">
        <v>2100</v>
      </c>
      <c r="D528" s="56" t="s">
        <v>2101</v>
      </c>
    </row>
    <row r="529" spans="1:4">
      <c r="A529" s="56">
        <v>528</v>
      </c>
      <c r="B529" s="56" t="s">
        <v>2102</v>
      </c>
      <c r="C529" s="56" t="s">
        <v>1531</v>
      </c>
      <c r="D529" s="56" t="s">
        <v>2104</v>
      </c>
    </row>
    <row r="530" spans="1:4">
      <c r="A530" s="56">
        <v>529</v>
      </c>
      <c r="B530" s="56" t="s">
        <v>2102</v>
      </c>
      <c r="C530" s="56" t="s">
        <v>2105</v>
      </c>
      <c r="D530" s="56" t="s">
        <v>2106</v>
      </c>
    </row>
    <row r="531" spans="1:4">
      <c r="A531" s="56">
        <v>530</v>
      </c>
      <c r="B531" s="56" t="s">
        <v>2102</v>
      </c>
      <c r="C531" s="56" t="s">
        <v>2107</v>
      </c>
      <c r="D531" s="56" t="s">
        <v>2108</v>
      </c>
    </row>
    <row r="532" spans="1:4">
      <c r="A532" s="56">
        <v>531</v>
      </c>
      <c r="B532" s="56" t="s">
        <v>2102</v>
      </c>
      <c r="C532" s="56" t="s">
        <v>2109</v>
      </c>
      <c r="D532" s="56" t="s">
        <v>2110</v>
      </c>
    </row>
    <row r="533" spans="1:4">
      <c r="A533" s="56">
        <v>532</v>
      </c>
      <c r="B533" s="56" t="s">
        <v>2102</v>
      </c>
      <c r="C533" s="56" t="s">
        <v>2111</v>
      </c>
      <c r="D533" s="56" t="s">
        <v>2112</v>
      </c>
    </row>
    <row r="534" spans="1:4">
      <c r="A534" s="56">
        <v>533</v>
      </c>
      <c r="B534" s="56" t="s">
        <v>2102</v>
      </c>
      <c r="C534" s="56" t="s">
        <v>2113</v>
      </c>
      <c r="D534" s="56" t="s">
        <v>2114</v>
      </c>
    </row>
    <row r="535" spans="1:4">
      <c r="A535" s="56">
        <v>534</v>
      </c>
      <c r="B535" s="56" t="s">
        <v>2102</v>
      </c>
      <c r="C535" s="56" t="s">
        <v>2115</v>
      </c>
      <c r="D535" s="56" t="s">
        <v>2116</v>
      </c>
    </row>
    <row r="536" spans="1:4">
      <c r="A536" s="56">
        <v>535</v>
      </c>
      <c r="B536" s="56" t="s">
        <v>2102</v>
      </c>
      <c r="C536" s="56" t="s">
        <v>2117</v>
      </c>
      <c r="D536" s="56" t="s">
        <v>2118</v>
      </c>
    </row>
    <row r="537" spans="1:4">
      <c r="A537" s="56">
        <v>536</v>
      </c>
      <c r="B537" s="56" t="s">
        <v>2102</v>
      </c>
      <c r="C537" s="56" t="s">
        <v>2119</v>
      </c>
      <c r="D537" s="56" t="s">
        <v>2120</v>
      </c>
    </row>
    <row r="538" spans="1:4">
      <c r="A538" s="56">
        <v>537</v>
      </c>
      <c r="B538" s="56" t="s">
        <v>2102</v>
      </c>
      <c r="C538" s="56" t="s">
        <v>2102</v>
      </c>
      <c r="D538" s="56" t="s">
        <v>2103</v>
      </c>
    </row>
    <row r="539" spans="1:4">
      <c r="A539" s="56">
        <v>538</v>
      </c>
      <c r="B539" s="56" t="s">
        <v>2102</v>
      </c>
      <c r="C539" s="56" t="s">
        <v>2121</v>
      </c>
      <c r="D539" s="56" t="s">
        <v>2122</v>
      </c>
    </row>
    <row r="540" spans="1:4">
      <c r="A540" s="56">
        <v>539</v>
      </c>
      <c r="B540" s="56" t="s">
        <v>2102</v>
      </c>
      <c r="C540" s="56" t="s">
        <v>2123</v>
      </c>
      <c r="D540" s="56" t="s">
        <v>2124</v>
      </c>
    </row>
    <row r="541" spans="1:4">
      <c r="A541" s="56">
        <v>540</v>
      </c>
      <c r="B541" s="56" t="s">
        <v>2102</v>
      </c>
      <c r="C541" s="56" t="s">
        <v>2125</v>
      </c>
      <c r="D541" s="56" t="s">
        <v>2126</v>
      </c>
    </row>
    <row r="542" spans="1:4">
      <c r="A542" s="56">
        <v>541</v>
      </c>
      <c r="B542" s="56" t="s">
        <v>2102</v>
      </c>
      <c r="C542" s="56" t="s">
        <v>2127</v>
      </c>
      <c r="D542" s="56" t="s">
        <v>2128</v>
      </c>
    </row>
    <row r="543" spans="1:4">
      <c r="A543" s="56">
        <v>542</v>
      </c>
      <c r="B543" s="56" t="s">
        <v>2102</v>
      </c>
      <c r="C543" s="56" t="s">
        <v>2129</v>
      </c>
      <c r="D543" s="56" t="s">
        <v>2130</v>
      </c>
    </row>
    <row r="544" spans="1:4">
      <c r="A544" s="56">
        <v>543</v>
      </c>
      <c r="B544" s="56" t="s">
        <v>2102</v>
      </c>
      <c r="C544" s="56" t="s">
        <v>2131</v>
      </c>
      <c r="D544" s="56" t="s">
        <v>2132</v>
      </c>
    </row>
    <row r="545" spans="1:4">
      <c r="A545" s="56">
        <v>544</v>
      </c>
      <c r="B545" s="56" t="s">
        <v>2102</v>
      </c>
      <c r="C545" s="56" t="s">
        <v>2133</v>
      </c>
      <c r="D545" s="56" t="s">
        <v>2134</v>
      </c>
    </row>
    <row r="546" spans="1:4">
      <c r="A546" s="56">
        <v>545</v>
      </c>
      <c r="B546" s="56" t="s">
        <v>2102</v>
      </c>
      <c r="C546" s="56" t="s">
        <v>2135</v>
      </c>
      <c r="D546" s="56" t="s">
        <v>2136</v>
      </c>
    </row>
    <row r="547" spans="1:4">
      <c r="A547" s="56">
        <v>546</v>
      </c>
      <c r="B547" s="56" t="s">
        <v>2102</v>
      </c>
      <c r="C547" s="56" t="s">
        <v>2137</v>
      </c>
      <c r="D547" s="56" t="s">
        <v>2138</v>
      </c>
    </row>
    <row r="548" spans="1:4">
      <c r="A548" s="56">
        <v>547</v>
      </c>
      <c r="B548" s="56" t="s">
        <v>2102</v>
      </c>
      <c r="C548" s="56" t="s">
        <v>2139</v>
      </c>
      <c r="D548" s="56" t="s">
        <v>2140</v>
      </c>
    </row>
    <row r="549" spans="1:4">
      <c r="A549" s="56">
        <v>548</v>
      </c>
      <c r="B549" s="56" t="s">
        <v>2102</v>
      </c>
      <c r="C549" s="56" t="s">
        <v>2141</v>
      </c>
      <c r="D549" s="56" t="s">
        <v>2142</v>
      </c>
    </row>
    <row r="550" spans="1:4">
      <c r="A550" s="56">
        <v>549</v>
      </c>
      <c r="B550" s="56" t="s">
        <v>2102</v>
      </c>
      <c r="C550" s="56" t="s">
        <v>2143</v>
      </c>
      <c r="D550" s="56" t="s">
        <v>2144</v>
      </c>
    </row>
    <row r="551" spans="1:4">
      <c r="A551" s="56">
        <v>550</v>
      </c>
      <c r="B551" s="56" t="s">
        <v>2102</v>
      </c>
      <c r="C551" s="56" t="s">
        <v>2145</v>
      </c>
      <c r="D551" s="56" t="s">
        <v>2146</v>
      </c>
    </row>
    <row r="552" spans="1:4">
      <c r="A552" s="56">
        <v>551</v>
      </c>
      <c r="B552" s="56" t="s">
        <v>2102</v>
      </c>
      <c r="C552" s="56" t="s">
        <v>2147</v>
      </c>
      <c r="D552" s="56" t="s">
        <v>2148</v>
      </c>
    </row>
    <row r="553" spans="1:4">
      <c r="A553" s="56">
        <v>552</v>
      </c>
      <c r="B553" s="56" t="s">
        <v>2102</v>
      </c>
      <c r="C553" s="56" t="s">
        <v>2149</v>
      </c>
      <c r="D553" s="56" t="s">
        <v>2150</v>
      </c>
    </row>
    <row r="554" spans="1:4">
      <c r="A554" s="56">
        <v>553</v>
      </c>
      <c r="B554" s="56" t="s">
        <v>2151</v>
      </c>
      <c r="C554" s="56" t="s">
        <v>2153</v>
      </c>
      <c r="D554" s="56" t="s">
        <v>2154</v>
      </c>
    </row>
    <row r="555" spans="1:4">
      <c r="A555" s="56">
        <v>554</v>
      </c>
      <c r="B555" s="56" t="s">
        <v>2151</v>
      </c>
      <c r="C555" s="56" t="s">
        <v>2155</v>
      </c>
      <c r="D555" s="56" t="s">
        <v>2156</v>
      </c>
    </row>
    <row r="556" spans="1:4">
      <c r="A556" s="56">
        <v>555</v>
      </c>
      <c r="B556" s="56" t="s">
        <v>2151</v>
      </c>
      <c r="C556" s="56" t="s">
        <v>2157</v>
      </c>
      <c r="D556" s="56" t="s">
        <v>2158</v>
      </c>
    </row>
    <row r="557" spans="1:4">
      <c r="A557" s="56">
        <v>556</v>
      </c>
      <c r="B557" s="56" t="s">
        <v>2151</v>
      </c>
      <c r="C557" s="56" t="s">
        <v>1611</v>
      </c>
      <c r="D557" s="56" t="s">
        <v>2159</v>
      </c>
    </row>
    <row r="558" spans="1:4">
      <c r="A558" s="56">
        <v>557</v>
      </c>
      <c r="B558" s="56" t="s">
        <v>2151</v>
      </c>
      <c r="C558" s="56" t="s">
        <v>2160</v>
      </c>
      <c r="D558" s="56" t="s">
        <v>2161</v>
      </c>
    </row>
    <row r="559" spans="1:4">
      <c r="A559" s="56">
        <v>558</v>
      </c>
      <c r="B559" s="56" t="s">
        <v>2151</v>
      </c>
      <c r="C559" s="56" t="s">
        <v>2162</v>
      </c>
      <c r="D559" s="56" t="s">
        <v>2163</v>
      </c>
    </row>
    <row r="560" spans="1:4">
      <c r="A560" s="56">
        <v>559</v>
      </c>
      <c r="B560" s="56" t="s">
        <v>2151</v>
      </c>
      <c r="C560" s="56" t="s">
        <v>2164</v>
      </c>
      <c r="D560" s="56" t="s">
        <v>2165</v>
      </c>
    </row>
    <row r="561" spans="1:4">
      <c r="A561" s="56">
        <v>560</v>
      </c>
      <c r="B561" s="56" t="s">
        <v>2151</v>
      </c>
      <c r="C561" s="56" t="s">
        <v>2166</v>
      </c>
      <c r="D561" s="56" t="s">
        <v>2167</v>
      </c>
    </row>
    <row r="562" spans="1:4">
      <c r="A562" s="56">
        <v>561</v>
      </c>
      <c r="B562" s="56" t="s">
        <v>2151</v>
      </c>
      <c r="C562" s="56" t="s">
        <v>2168</v>
      </c>
      <c r="D562" s="56" t="s">
        <v>2169</v>
      </c>
    </row>
    <row r="563" spans="1:4">
      <c r="A563" s="56">
        <v>562</v>
      </c>
      <c r="B563" s="56" t="s">
        <v>2151</v>
      </c>
      <c r="C563" s="56" t="s">
        <v>2151</v>
      </c>
      <c r="D563" s="56" t="s">
        <v>2152</v>
      </c>
    </row>
    <row r="564" spans="1:4">
      <c r="A564" s="56">
        <v>563</v>
      </c>
      <c r="B564" s="56" t="s">
        <v>2151</v>
      </c>
      <c r="C564" s="56" t="s">
        <v>2170</v>
      </c>
      <c r="D564" s="56" t="s">
        <v>2171</v>
      </c>
    </row>
    <row r="565" spans="1:4">
      <c r="A565" s="56">
        <v>564</v>
      </c>
      <c r="B565" s="56" t="s">
        <v>2151</v>
      </c>
      <c r="C565" s="56" t="s">
        <v>2172</v>
      </c>
      <c r="D565" s="56" t="s">
        <v>2173</v>
      </c>
    </row>
    <row r="566" spans="1:4">
      <c r="A566" s="56">
        <v>565</v>
      </c>
      <c r="B566" s="56" t="s">
        <v>2151</v>
      </c>
      <c r="C566" s="56" t="s">
        <v>2174</v>
      </c>
      <c r="D566" s="56" t="s">
        <v>2175</v>
      </c>
    </row>
    <row r="567" spans="1:4">
      <c r="A567" s="56">
        <v>566</v>
      </c>
      <c r="B567" s="56" t="s">
        <v>2151</v>
      </c>
      <c r="C567" s="56" t="s">
        <v>2176</v>
      </c>
      <c r="D567" s="56" t="s">
        <v>2177</v>
      </c>
    </row>
    <row r="568" spans="1:4">
      <c r="A568" s="56">
        <v>567</v>
      </c>
      <c r="B568" s="56" t="s">
        <v>2151</v>
      </c>
      <c r="C568" s="56" t="s">
        <v>2178</v>
      </c>
      <c r="D568" s="56" t="s">
        <v>2179</v>
      </c>
    </row>
    <row r="569" spans="1:4">
      <c r="A569" s="56">
        <v>568</v>
      </c>
      <c r="B569" s="56" t="s">
        <v>2151</v>
      </c>
      <c r="C569" s="56" t="s">
        <v>2180</v>
      </c>
      <c r="D569" s="56" t="s">
        <v>2181</v>
      </c>
    </row>
    <row r="570" spans="1:4">
      <c r="A570" s="56">
        <v>569</v>
      </c>
      <c r="B570" s="56" t="s">
        <v>2151</v>
      </c>
      <c r="C570" s="56" t="s">
        <v>2182</v>
      </c>
      <c r="D570" s="56" t="s">
        <v>2183</v>
      </c>
    </row>
    <row r="571" spans="1:4">
      <c r="A571" s="56">
        <v>570</v>
      </c>
      <c r="B571" s="56" t="s">
        <v>2151</v>
      </c>
      <c r="C571" s="56" t="s">
        <v>2184</v>
      </c>
      <c r="D571" s="56" t="s">
        <v>2185</v>
      </c>
    </row>
    <row r="572" spans="1:4">
      <c r="A572" s="56">
        <v>571</v>
      </c>
      <c r="B572" s="56" t="s">
        <v>2151</v>
      </c>
      <c r="C572" s="56" t="s">
        <v>2186</v>
      </c>
      <c r="D572" s="56" t="s">
        <v>2187</v>
      </c>
    </row>
    <row r="573" spans="1:4">
      <c r="A573" s="56">
        <v>572</v>
      </c>
      <c r="B573" s="56" t="s">
        <v>2151</v>
      </c>
      <c r="C573" s="56" t="s">
        <v>2188</v>
      </c>
      <c r="D573" s="56" t="s">
        <v>2189</v>
      </c>
    </row>
    <row r="574" spans="1:4">
      <c r="A574" s="56">
        <v>573</v>
      </c>
      <c r="B574" s="56" t="s">
        <v>2151</v>
      </c>
      <c r="C574" s="56" t="s">
        <v>2190</v>
      </c>
      <c r="D574" s="56" t="s">
        <v>2191</v>
      </c>
    </row>
    <row r="575" spans="1:4">
      <c r="A575" s="56">
        <v>574</v>
      </c>
      <c r="B575" s="56" t="s">
        <v>2151</v>
      </c>
      <c r="C575" s="56" t="s">
        <v>2192</v>
      </c>
      <c r="D575" s="56" t="s">
        <v>2193</v>
      </c>
    </row>
    <row r="576" spans="1:4">
      <c r="A576" s="56">
        <v>575</v>
      </c>
      <c r="B576" s="56" t="s">
        <v>2151</v>
      </c>
      <c r="C576" s="56" t="s">
        <v>2194</v>
      </c>
      <c r="D576" s="56" t="s">
        <v>2195</v>
      </c>
    </row>
    <row r="577" spans="1:4">
      <c r="A577" s="56">
        <v>576</v>
      </c>
      <c r="B577" s="56" t="s">
        <v>2151</v>
      </c>
      <c r="C577" s="56" t="s">
        <v>2196</v>
      </c>
      <c r="D577" s="56" t="s">
        <v>2197</v>
      </c>
    </row>
    <row r="578" spans="1:4">
      <c r="A578" s="56">
        <v>577</v>
      </c>
      <c r="B578" s="56" t="s">
        <v>2151</v>
      </c>
      <c r="C578" s="56" t="s">
        <v>2198</v>
      </c>
      <c r="D578" s="56" t="s">
        <v>2199</v>
      </c>
    </row>
    <row r="579" spans="1:4">
      <c r="A579" s="56">
        <v>578</v>
      </c>
      <c r="B579" s="56" t="s">
        <v>2151</v>
      </c>
      <c r="C579" s="56" t="s">
        <v>2200</v>
      </c>
      <c r="D579" s="56" t="s">
        <v>2201</v>
      </c>
    </row>
    <row r="580" spans="1:4">
      <c r="A580" s="56">
        <v>579</v>
      </c>
      <c r="B580" s="56" t="s">
        <v>2202</v>
      </c>
      <c r="C580" s="56" t="s">
        <v>2204</v>
      </c>
      <c r="D580" s="56" t="s">
        <v>2205</v>
      </c>
    </row>
    <row r="581" spans="1:4">
      <c r="A581" s="56">
        <v>580</v>
      </c>
      <c r="B581" s="56" t="s">
        <v>2202</v>
      </c>
      <c r="C581" s="56" t="s">
        <v>2206</v>
      </c>
      <c r="D581" s="56" t="s">
        <v>2207</v>
      </c>
    </row>
    <row r="582" spans="1:4">
      <c r="A582" s="56">
        <v>581</v>
      </c>
      <c r="B582" s="56" t="s">
        <v>2202</v>
      </c>
      <c r="C582" s="56" t="s">
        <v>2208</v>
      </c>
      <c r="D582" s="56" t="s">
        <v>2209</v>
      </c>
    </row>
    <row r="583" spans="1:4">
      <c r="A583" s="56">
        <v>582</v>
      </c>
      <c r="B583" s="56" t="s">
        <v>2202</v>
      </c>
      <c r="C583" s="56" t="s">
        <v>2210</v>
      </c>
      <c r="D583" s="56" t="s">
        <v>2211</v>
      </c>
    </row>
    <row r="584" spans="1:4">
      <c r="A584" s="56">
        <v>583</v>
      </c>
      <c r="B584" s="56" t="s">
        <v>2202</v>
      </c>
      <c r="C584" s="56" t="s">
        <v>2212</v>
      </c>
      <c r="D584" s="56" t="s">
        <v>2213</v>
      </c>
    </row>
    <row r="585" spans="1:4">
      <c r="A585" s="56">
        <v>584</v>
      </c>
      <c r="B585" s="56" t="s">
        <v>2202</v>
      </c>
      <c r="C585" s="56" t="s">
        <v>2214</v>
      </c>
      <c r="D585" s="56" t="s">
        <v>2215</v>
      </c>
    </row>
    <row r="586" spans="1:4">
      <c r="A586" s="56">
        <v>585</v>
      </c>
      <c r="B586" s="56" t="s">
        <v>2202</v>
      </c>
      <c r="C586" s="56" t="s">
        <v>2216</v>
      </c>
      <c r="D586" s="56" t="s">
        <v>2217</v>
      </c>
    </row>
    <row r="587" spans="1:4">
      <c r="A587" s="56">
        <v>586</v>
      </c>
      <c r="B587" s="56" t="s">
        <v>2202</v>
      </c>
      <c r="C587" s="56" t="s">
        <v>2218</v>
      </c>
      <c r="D587" s="56" t="s">
        <v>2219</v>
      </c>
    </row>
    <row r="588" spans="1:4">
      <c r="A588" s="56">
        <v>587</v>
      </c>
      <c r="B588" s="56" t="s">
        <v>2202</v>
      </c>
      <c r="C588" s="56" t="s">
        <v>2220</v>
      </c>
      <c r="D588" s="56" t="s">
        <v>2221</v>
      </c>
    </row>
    <row r="589" spans="1:4">
      <c r="A589" s="56">
        <v>588</v>
      </c>
      <c r="B589" s="56" t="s">
        <v>2202</v>
      </c>
      <c r="C589" s="56" t="s">
        <v>2222</v>
      </c>
      <c r="D589" s="56" t="s">
        <v>2223</v>
      </c>
    </row>
    <row r="590" spans="1:4">
      <c r="A590" s="56">
        <v>589</v>
      </c>
      <c r="B590" s="56" t="s">
        <v>2202</v>
      </c>
      <c r="C590" s="56" t="s">
        <v>2224</v>
      </c>
      <c r="D590" s="56" t="s">
        <v>2225</v>
      </c>
    </row>
    <row r="591" spans="1:4">
      <c r="A591" s="56">
        <v>590</v>
      </c>
      <c r="B591" s="56" t="s">
        <v>2202</v>
      </c>
      <c r="C591" s="56" t="s">
        <v>2202</v>
      </c>
      <c r="D591" s="56" t="s">
        <v>2203</v>
      </c>
    </row>
    <row r="592" spans="1:4">
      <c r="A592" s="56">
        <v>591</v>
      </c>
      <c r="B592" s="56" t="s">
        <v>2202</v>
      </c>
      <c r="C592" s="56" t="s">
        <v>2226</v>
      </c>
      <c r="D592" s="56" t="s">
        <v>2227</v>
      </c>
    </row>
    <row r="593" spans="1:4">
      <c r="A593" s="56">
        <v>592</v>
      </c>
      <c r="B593" s="56" t="s">
        <v>2202</v>
      </c>
      <c r="C593" s="56" t="s">
        <v>2228</v>
      </c>
      <c r="D593" s="56" t="s">
        <v>2229</v>
      </c>
    </row>
    <row r="594" spans="1:4">
      <c r="A594" s="56">
        <v>593</v>
      </c>
      <c r="B594" s="56" t="s">
        <v>2202</v>
      </c>
      <c r="C594" s="56" t="s">
        <v>2230</v>
      </c>
      <c r="D594" s="56" t="s">
        <v>2231</v>
      </c>
    </row>
    <row r="595" spans="1:4">
      <c r="A595" s="56">
        <v>594</v>
      </c>
      <c r="B595" s="56" t="s">
        <v>2202</v>
      </c>
      <c r="C595" s="56" t="s">
        <v>2232</v>
      </c>
      <c r="D595" s="56" t="s">
        <v>2233</v>
      </c>
    </row>
    <row r="596" spans="1:4">
      <c r="A596" s="56">
        <v>595</v>
      </c>
      <c r="B596" s="56" t="s">
        <v>2202</v>
      </c>
      <c r="C596" s="56" t="s">
        <v>2234</v>
      </c>
      <c r="D596" s="56" t="s">
        <v>2235</v>
      </c>
    </row>
    <row r="597" spans="1:4">
      <c r="A597" s="56">
        <v>596</v>
      </c>
      <c r="B597" s="56" t="s">
        <v>2202</v>
      </c>
      <c r="C597" s="56" t="s">
        <v>2074</v>
      </c>
      <c r="D597" s="56" t="s">
        <v>2236</v>
      </c>
    </row>
    <row r="598" spans="1:4">
      <c r="A598" s="56">
        <v>597</v>
      </c>
      <c r="B598" s="56" t="s">
        <v>2202</v>
      </c>
      <c r="C598" s="56" t="s">
        <v>2237</v>
      </c>
      <c r="D598" s="56" t="s">
        <v>2238</v>
      </c>
    </row>
    <row r="599" spans="1:4">
      <c r="A599" s="56">
        <v>598</v>
      </c>
      <c r="B599" s="56" t="s">
        <v>2202</v>
      </c>
      <c r="C599" s="56" t="s">
        <v>2239</v>
      </c>
      <c r="D599" s="56" t="s">
        <v>2240</v>
      </c>
    </row>
    <row r="600" spans="1:4">
      <c r="A600" s="56">
        <v>599</v>
      </c>
      <c r="B600" s="56" t="s">
        <v>2202</v>
      </c>
      <c r="C600" s="56" t="s">
        <v>2241</v>
      </c>
      <c r="D600" s="56" t="s">
        <v>2242</v>
      </c>
    </row>
    <row r="601" spans="1:4">
      <c r="A601" s="56">
        <v>600</v>
      </c>
      <c r="B601" s="56" t="s">
        <v>2202</v>
      </c>
      <c r="C601" s="56" t="s">
        <v>2243</v>
      </c>
      <c r="D601" s="56" t="s">
        <v>2244</v>
      </c>
    </row>
    <row r="602" spans="1:4">
      <c r="A602" s="56">
        <v>601</v>
      </c>
      <c r="B602" s="56" t="s">
        <v>2202</v>
      </c>
      <c r="C602" s="56" t="s">
        <v>2245</v>
      </c>
      <c r="D602" s="56" t="s">
        <v>2246</v>
      </c>
    </row>
    <row r="603" spans="1:4">
      <c r="A603" s="56">
        <v>602</v>
      </c>
      <c r="B603" s="56" t="s">
        <v>2202</v>
      </c>
      <c r="C603" s="56" t="s">
        <v>2247</v>
      </c>
      <c r="D603" s="56" t="s">
        <v>2248</v>
      </c>
    </row>
    <row r="604" spans="1:4">
      <c r="A604" s="56">
        <v>603</v>
      </c>
      <c r="B604" s="56" t="s">
        <v>2202</v>
      </c>
      <c r="C604" s="56" t="s">
        <v>2249</v>
      </c>
      <c r="D604" s="56" t="s">
        <v>2250</v>
      </c>
    </row>
    <row r="605" spans="1:4">
      <c r="A605" s="56">
        <v>604</v>
      </c>
      <c r="B605" s="56" t="s">
        <v>2202</v>
      </c>
      <c r="C605" s="56" t="s">
        <v>2251</v>
      </c>
      <c r="D605" s="56" t="s">
        <v>2252</v>
      </c>
    </row>
    <row r="606" spans="1:4">
      <c r="A606" s="56">
        <v>605</v>
      </c>
      <c r="B606" s="56" t="s">
        <v>2202</v>
      </c>
      <c r="C606" s="56" t="s">
        <v>2253</v>
      </c>
      <c r="D606" s="56" t="s">
        <v>2254</v>
      </c>
    </row>
    <row r="607" spans="1:4">
      <c r="A607" s="56">
        <v>606</v>
      </c>
      <c r="B607" s="56" t="s">
        <v>2202</v>
      </c>
      <c r="C607" s="56" t="s">
        <v>2255</v>
      </c>
      <c r="D607" s="56" t="s">
        <v>2256</v>
      </c>
    </row>
    <row r="608" spans="1:4">
      <c r="A608" s="56">
        <v>607</v>
      </c>
      <c r="B608" s="56" t="s">
        <v>2202</v>
      </c>
      <c r="C608" s="56" t="s">
        <v>2257</v>
      </c>
      <c r="D608" s="56" t="s">
        <v>2258</v>
      </c>
    </row>
    <row r="609" spans="1:4">
      <c r="A609" s="56">
        <v>608</v>
      </c>
      <c r="B609" s="56" t="s">
        <v>2202</v>
      </c>
      <c r="C609" s="56" t="s">
        <v>2259</v>
      </c>
      <c r="D609" s="56" t="s">
        <v>2260</v>
      </c>
    </row>
    <row r="610" spans="1:4">
      <c r="A610" s="56">
        <v>609</v>
      </c>
      <c r="B610" s="56" t="s">
        <v>2261</v>
      </c>
      <c r="C610" s="56" t="s">
        <v>2263</v>
      </c>
      <c r="D610" s="56" t="s">
        <v>2264</v>
      </c>
    </row>
    <row r="611" spans="1:4">
      <c r="A611" s="56">
        <v>610</v>
      </c>
      <c r="B611" s="56" t="s">
        <v>2261</v>
      </c>
      <c r="C611" s="56" t="s">
        <v>2265</v>
      </c>
      <c r="D611" s="56" t="s">
        <v>2266</v>
      </c>
    </row>
    <row r="612" spans="1:4">
      <c r="A612" s="56">
        <v>611</v>
      </c>
      <c r="B612" s="56" t="s">
        <v>2261</v>
      </c>
      <c r="C612" s="56" t="s">
        <v>2267</v>
      </c>
      <c r="D612" s="56" t="s">
        <v>2268</v>
      </c>
    </row>
    <row r="613" spans="1:4">
      <c r="A613" s="56">
        <v>612</v>
      </c>
      <c r="B613" s="56" t="s">
        <v>2261</v>
      </c>
      <c r="C613" s="56" t="s">
        <v>2269</v>
      </c>
      <c r="D613" s="56" t="s">
        <v>2270</v>
      </c>
    </row>
    <row r="614" spans="1:4">
      <c r="A614" s="56">
        <v>613</v>
      </c>
      <c r="B614" s="56" t="s">
        <v>2261</v>
      </c>
      <c r="C614" s="56" t="s">
        <v>2271</v>
      </c>
      <c r="D614" s="56" t="s">
        <v>2272</v>
      </c>
    </row>
    <row r="615" spans="1:4">
      <c r="A615" s="56">
        <v>614</v>
      </c>
      <c r="B615" s="56" t="s">
        <v>2261</v>
      </c>
      <c r="C615" s="56" t="s">
        <v>2273</v>
      </c>
      <c r="D615" s="56" t="s">
        <v>2274</v>
      </c>
    </row>
    <row r="616" spans="1:4">
      <c r="A616" s="56">
        <v>615</v>
      </c>
      <c r="B616" s="56" t="s">
        <v>2261</v>
      </c>
      <c r="C616" s="56" t="s">
        <v>2275</v>
      </c>
      <c r="D616" s="56" t="s">
        <v>2276</v>
      </c>
    </row>
    <row r="617" spans="1:4">
      <c r="A617" s="56">
        <v>616</v>
      </c>
      <c r="B617" s="56" t="s">
        <v>2261</v>
      </c>
      <c r="C617" s="56" t="s">
        <v>2261</v>
      </c>
      <c r="D617" s="56" t="s">
        <v>2262</v>
      </c>
    </row>
    <row r="618" spans="1:4">
      <c r="A618" s="56">
        <v>617</v>
      </c>
      <c r="B618" s="56" t="s">
        <v>2261</v>
      </c>
      <c r="C618" s="56" t="s">
        <v>2277</v>
      </c>
      <c r="D618" s="56" t="s">
        <v>2278</v>
      </c>
    </row>
    <row r="619" spans="1:4">
      <c r="A619" s="56">
        <v>618</v>
      </c>
      <c r="B619" s="56" t="s">
        <v>2261</v>
      </c>
      <c r="C619" s="56" t="s">
        <v>2279</v>
      </c>
      <c r="D619" s="56" t="s">
        <v>2280</v>
      </c>
    </row>
    <row r="620" spans="1:4">
      <c r="A620" s="56">
        <v>619</v>
      </c>
      <c r="B620" s="56" t="s">
        <v>2261</v>
      </c>
      <c r="C620" s="56" t="s">
        <v>2281</v>
      </c>
      <c r="D620" s="56" t="s">
        <v>2282</v>
      </c>
    </row>
    <row r="621" spans="1:4">
      <c r="A621" s="56">
        <v>620</v>
      </c>
      <c r="B621" s="56" t="s">
        <v>2261</v>
      </c>
      <c r="C621" s="56" t="s">
        <v>2283</v>
      </c>
      <c r="D621" s="56" t="s">
        <v>2284</v>
      </c>
    </row>
    <row r="622" spans="1:4">
      <c r="A622" s="56">
        <v>621</v>
      </c>
      <c r="B622" s="56" t="s">
        <v>2261</v>
      </c>
      <c r="C622" s="56" t="s">
        <v>2285</v>
      </c>
      <c r="D622" s="56" t="s">
        <v>2286</v>
      </c>
    </row>
    <row r="623" spans="1:4">
      <c r="A623" s="56">
        <v>622</v>
      </c>
      <c r="B623" s="56" t="s">
        <v>2261</v>
      </c>
      <c r="C623" s="56" t="s">
        <v>2287</v>
      </c>
      <c r="D623" s="56" t="s">
        <v>2288</v>
      </c>
    </row>
    <row r="624" spans="1:4">
      <c r="A624" s="56">
        <v>623</v>
      </c>
      <c r="B624" s="56" t="s">
        <v>2261</v>
      </c>
      <c r="C624" s="56" t="s">
        <v>2289</v>
      </c>
      <c r="D624" s="56" t="s">
        <v>2290</v>
      </c>
    </row>
    <row r="625" spans="1:4">
      <c r="A625" s="56">
        <v>624</v>
      </c>
      <c r="B625" s="56" t="s">
        <v>2261</v>
      </c>
      <c r="C625" s="56" t="s">
        <v>2291</v>
      </c>
      <c r="D625" s="56" t="s">
        <v>2292</v>
      </c>
    </row>
    <row r="626" spans="1:4">
      <c r="A626" s="56">
        <v>625</v>
      </c>
      <c r="B626" s="56" t="s">
        <v>2293</v>
      </c>
      <c r="C626" s="56" t="s">
        <v>2295</v>
      </c>
      <c r="D626" s="56" t="s">
        <v>2296</v>
      </c>
    </row>
    <row r="627" spans="1:4">
      <c r="A627" s="56">
        <v>626</v>
      </c>
      <c r="B627" s="56" t="s">
        <v>2293</v>
      </c>
      <c r="C627" s="56" t="s">
        <v>2297</v>
      </c>
      <c r="D627" s="56" t="s">
        <v>2298</v>
      </c>
    </row>
    <row r="628" spans="1:4">
      <c r="A628" s="56">
        <v>627</v>
      </c>
      <c r="B628" s="56" t="s">
        <v>2293</v>
      </c>
      <c r="C628" s="56" t="s">
        <v>2299</v>
      </c>
      <c r="D628" s="56" t="s">
        <v>2300</v>
      </c>
    </row>
    <row r="629" spans="1:4">
      <c r="A629" s="56">
        <v>628</v>
      </c>
      <c r="B629" s="56" t="s">
        <v>2293</v>
      </c>
      <c r="C629" s="56" t="s">
        <v>2301</v>
      </c>
      <c r="D629" s="56" t="s">
        <v>2302</v>
      </c>
    </row>
    <row r="630" spans="1:4">
      <c r="A630" s="56">
        <v>629</v>
      </c>
      <c r="B630" s="56" t="s">
        <v>2293</v>
      </c>
      <c r="C630" s="56" t="s">
        <v>2303</v>
      </c>
      <c r="D630" s="56" t="s">
        <v>2304</v>
      </c>
    </row>
    <row r="631" spans="1:4">
      <c r="A631" s="56">
        <v>630</v>
      </c>
      <c r="B631" s="56" t="s">
        <v>2293</v>
      </c>
      <c r="C631" s="56" t="s">
        <v>2305</v>
      </c>
      <c r="D631" s="56" t="s">
        <v>2306</v>
      </c>
    </row>
    <row r="632" spans="1:4">
      <c r="A632" s="56">
        <v>631</v>
      </c>
      <c r="B632" s="56" t="s">
        <v>2293</v>
      </c>
      <c r="C632" s="56" t="s">
        <v>1074</v>
      </c>
      <c r="D632" s="56" t="s">
        <v>2307</v>
      </c>
    </row>
    <row r="633" spans="1:4">
      <c r="A633" s="56">
        <v>632</v>
      </c>
      <c r="B633" s="56" t="s">
        <v>2293</v>
      </c>
      <c r="C633" s="56" t="s">
        <v>2308</v>
      </c>
      <c r="D633" s="56" t="s">
        <v>2309</v>
      </c>
    </row>
    <row r="634" spans="1:4">
      <c r="A634" s="56">
        <v>633</v>
      </c>
      <c r="B634" s="56" t="s">
        <v>2293</v>
      </c>
      <c r="C634" s="56" t="s">
        <v>2310</v>
      </c>
      <c r="D634" s="56" t="s">
        <v>2311</v>
      </c>
    </row>
    <row r="635" spans="1:4">
      <c r="A635" s="56">
        <v>634</v>
      </c>
      <c r="B635" s="56" t="s">
        <v>2293</v>
      </c>
      <c r="C635" s="56" t="s">
        <v>2293</v>
      </c>
      <c r="D635" s="56" t="s">
        <v>2294</v>
      </c>
    </row>
    <row r="636" spans="1:4">
      <c r="A636" s="56">
        <v>635</v>
      </c>
      <c r="B636" s="56" t="s">
        <v>2293</v>
      </c>
      <c r="C636" s="56" t="s">
        <v>2312</v>
      </c>
      <c r="D636" s="56" t="s">
        <v>2313</v>
      </c>
    </row>
    <row r="637" spans="1:4">
      <c r="A637" s="56">
        <v>636</v>
      </c>
      <c r="B637" s="56" t="s">
        <v>2293</v>
      </c>
      <c r="C637" s="56" t="s">
        <v>2314</v>
      </c>
      <c r="D637" s="56" t="s">
        <v>2315</v>
      </c>
    </row>
    <row r="638" spans="1:4">
      <c r="A638" s="56">
        <v>637</v>
      </c>
      <c r="B638" s="56" t="s">
        <v>2293</v>
      </c>
      <c r="C638" s="56" t="s">
        <v>2316</v>
      </c>
      <c r="D638" s="56" t="s">
        <v>2317</v>
      </c>
    </row>
    <row r="639" spans="1:4">
      <c r="A639" s="56">
        <v>638</v>
      </c>
      <c r="B639" s="56" t="s">
        <v>2293</v>
      </c>
      <c r="C639" s="56" t="s">
        <v>2318</v>
      </c>
      <c r="D639" s="56" t="s">
        <v>2319</v>
      </c>
    </row>
    <row r="640" spans="1:4">
      <c r="A640" s="56">
        <v>639</v>
      </c>
      <c r="B640" s="56" t="s">
        <v>2293</v>
      </c>
      <c r="C640" s="56" t="s">
        <v>2320</v>
      </c>
      <c r="D640" s="56" t="s">
        <v>2321</v>
      </c>
    </row>
    <row r="641" spans="1:4">
      <c r="A641" s="56">
        <v>640</v>
      </c>
      <c r="B641" s="56" t="s">
        <v>2293</v>
      </c>
      <c r="C641" s="56" t="s">
        <v>2322</v>
      </c>
      <c r="D641" s="56" t="s">
        <v>2323</v>
      </c>
    </row>
    <row r="642" spans="1:4">
      <c r="A642" s="56">
        <v>641</v>
      </c>
      <c r="B642" s="56" t="s">
        <v>2293</v>
      </c>
      <c r="C642" s="56" t="s">
        <v>2324</v>
      </c>
      <c r="D642" s="56" t="s">
        <v>2325</v>
      </c>
    </row>
    <row r="643" spans="1:4">
      <c r="A643" s="56">
        <v>642</v>
      </c>
      <c r="B643" s="56" t="s">
        <v>2293</v>
      </c>
      <c r="C643" s="56" t="s">
        <v>2326</v>
      </c>
      <c r="D643" s="56" t="s">
        <v>2327</v>
      </c>
    </row>
    <row r="644" spans="1:4">
      <c r="A644" s="56">
        <v>643</v>
      </c>
      <c r="B644" s="56" t="s">
        <v>2293</v>
      </c>
      <c r="C644" s="56" t="s">
        <v>2328</v>
      </c>
      <c r="D644" s="56" t="s">
        <v>2329</v>
      </c>
    </row>
    <row r="645" spans="1:4">
      <c r="A645" s="56">
        <v>644</v>
      </c>
      <c r="B645" s="56" t="s">
        <v>2293</v>
      </c>
      <c r="C645" s="56" t="s">
        <v>2330</v>
      </c>
      <c r="D645" s="56" t="s">
        <v>2331</v>
      </c>
    </row>
    <row r="646" spans="1:4">
      <c r="A646" s="56">
        <v>645</v>
      </c>
      <c r="B646" s="56" t="s">
        <v>2293</v>
      </c>
      <c r="C646" s="56" t="s">
        <v>2332</v>
      </c>
      <c r="D646" s="56" t="s">
        <v>2333</v>
      </c>
    </row>
    <row r="647" spans="1:4">
      <c r="A647" s="56">
        <v>646</v>
      </c>
      <c r="B647" s="56" t="s">
        <v>2334</v>
      </c>
      <c r="C647" s="56" t="s">
        <v>2336</v>
      </c>
      <c r="D647" s="56" t="s">
        <v>2337</v>
      </c>
    </row>
    <row r="648" spans="1:4">
      <c r="A648" s="56">
        <v>647</v>
      </c>
      <c r="B648" s="56" t="s">
        <v>2334</v>
      </c>
      <c r="C648" s="56" t="s">
        <v>2338</v>
      </c>
      <c r="D648" s="56" t="s">
        <v>2339</v>
      </c>
    </row>
    <row r="649" spans="1:4">
      <c r="A649" s="56">
        <v>648</v>
      </c>
      <c r="B649" s="56" t="s">
        <v>2334</v>
      </c>
      <c r="C649" s="56" t="s">
        <v>2340</v>
      </c>
      <c r="D649" s="56" t="s">
        <v>2341</v>
      </c>
    </row>
    <row r="650" spans="1:4">
      <c r="A650" s="56">
        <v>649</v>
      </c>
      <c r="B650" s="56" t="s">
        <v>2334</v>
      </c>
      <c r="C650" s="56" t="s">
        <v>2342</v>
      </c>
      <c r="D650" s="56" t="s">
        <v>2343</v>
      </c>
    </row>
    <row r="651" spans="1:4">
      <c r="A651" s="56">
        <v>650</v>
      </c>
      <c r="B651" s="56" t="s">
        <v>2334</v>
      </c>
      <c r="C651" s="56" t="s">
        <v>2344</v>
      </c>
      <c r="D651" s="56" t="s">
        <v>2345</v>
      </c>
    </row>
    <row r="652" spans="1:4">
      <c r="A652" s="56">
        <v>651</v>
      </c>
      <c r="B652" s="56" t="s">
        <v>2334</v>
      </c>
      <c r="C652" s="56" t="s">
        <v>2346</v>
      </c>
      <c r="D652" s="56" t="s">
        <v>2347</v>
      </c>
    </row>
    <row r="653" spans="1:4">
      <c r="A653" s="56">
        <v>652</v>
      </c>
      <c r="B653" s="56" t="s">
        <v>2334</v>
      </c>
      <c r="C653" s="56" t="s">
        <v>2348</v>
      </c>
      <c r="D653" s="56" t="s">
        <v>2349</v>
      </c>
    </row>
    <row r="654" spans="1:4">
      <c r="A654" s="56">
        <v>653</v>
      </c>
      <c r="B654" s="56" t="s">
        <v>2334</v>
      </c>
      <c r="C654" s="56" t="s">
        <v>2350</v>
      </c>
      <c r="D654" s="56" t="s">
        <v>2351</v>
      </c>
    </row>
    <row r="655" spans="1:4">
      <c r="A655" s="56">
        <v>654</v>
      </c>
      <c r="B655" s="56" t="s">
        <v>2334</v>
      </c>
      <c r="C655" s="56" t="s">
        <v>2352</v>
      </c>
      <c r="D655" s="56" t="s">
        <v>2353</v>
      </c>
    </row>
    <row r="656" spans="1:4">
      <c r="A656" s="56">
        <v>655</v>
      </c>
      <c r="B656" s="56" t="s">
        <v>2334</v>
      </c>
      <c r="C656" s="56" t="s">
        <v>2354</v>
      </c>
      <c r="D656" s="56" t="s">
        <v>2355</v>
      </c>
    </row>
    <row r="657" spans="1:4">
      <c r="A657" s="56">
        <v>656</v>
      </c>
      <c r="B657" s="56" t="s">
        <v>2334</v>
      </c>
      <c r="C657" s="56" t="s">
        <v>2334</v>
      </c>
      <c r="D657" s="56" t="s">
        <v>2335</v>
      </c>
    </row>
    <row r="658" spans="1:4">
      <c r="A658" s="56">
        <v>657</v>
      </c>
      <c r="B658" s="56" t="s">
        <v>2334</v>
      </c>
      <c r="C658" s="56" t="s">
        <v>2356</v>
      </c>
      <c r="D658" s="56" t="s">
        <v>2357</v>
      </c>
    </row>
    <row r="659" spans="1:4">
      <c r="A659" s="56">
        <v>658</v>
      </c>
      <c r="B659" s="56" t="s">
        <v>2334</v>
      </c>
      <c r="C659" s="56" t="s">
        <v>2358</v>
      </c>
      <c r="D659" s="56" t="s">
        <v>2359</v>
      </c>
    </row>
    <row r="660" spans="1:4">
      <c r="A660" s="56">
        <v>659</v>
      </c>
      <c r="B660" s="56" t="s">
        <v>2334</v>
      </c>
      <c r="C660" s="56" t="s">
        <v>2360</v>
      </c>
      <c r="D660" s="56" t="s">
        <v>2361</v>
      </c>
    </row>
    <row r="661" spans="1:4">
      <c r="A661" s="56">
        <v>660</v>
      </c>
      <c r="B661" s="56" t="s">
        <v>2334</v>
      </c>
      <c r="C661" s="56" t="s">
        <v>1729</v>
      </c>
      <c r="D661" s="56" t="s">
        <v>2362</v>
      </c>
    </row>
    <row r="662" spans="1:4">
      <c r="A662" s="56">
        <v>661</v>
      </c>
      <c r="B662" s="56" t="s">
        <v>2334</v>
      </c>
      <c r="C662" s="56" t="s">
        <v>2363</v>
      </c>
      <c r="D662" s="56" t="s">
        <v>2364</v>
      </c>
    </row>
    <row r="663" spans="1:4">
      <c r="A663" s="56">
        <v>662</v>
      </c>
      <c r="B663" s="56" t="s">
        <v>2334</v>
      </c>
      <c r="C663" s="56" t="s">
        <v>2365</v>
      </c>
      <c r="D663" s="56" t="s">
        <v>2366</v>
      </c>
    </row>
    <row r="664" spans="1:4">
      <c r="A664" s="56">
        <v>663</v>
      </c>
      <c r="B664" s="56" t="s">
        <v>2334</v>
      </c>
      <c r="C664" s="56" t="s">
        <v>2367</v>
      </c>
      <c r="D664" s="56" t="s">
        <v>2368</v>
      </c>
    </row>
    <row r="665" spans="1:4">
      <c r="A665" s="56">
        <v>664</v>
      </c>
      <c r="B665" s="56" t="s">
        <v>2334</v>
      </c>
      <c r="C665" s="56" t="s">
        <v>2369</v>
      </c>
      <c r="D665" s="56" t="s">
        <v>2370</v>
      </c>
    </row>
    <row r="666" spans="1:4">
      <c r="A666" s="56">
        <v>665</v>
      </c>
      <c r="B666" s="56" t="s">
        <v>2334</v>
      </c>
      <c r="C666" s="56" t="s">
        <v>2371</v>
      </c>
      <c r="D666" s="56" t="s">
        <v>2372</v>
      </c>
    </row>
    <row r="667" spans="1:4">
      <c r="A667" s="56">
        <v>666</v>
      </c>
      <c r="B667" s="56" t="s">
        <v>2373</v>
      </c>
      <c r="C667" s="56" t="s">
        <v>2375</v>
      </c>
      <c r="D667" s="56" t="s">
        <v>2376</v>
      </c>
    </row>
    <row r="668" spans="1:4">
      <c r="A668" s="56">
        <v>667</v>
      </c>
      <c r="B668" s="56" t="s">
        <v>2373</v>
      </c>
      <c r="C668" s="56" t="s">
        <v>2377</v>
      </c>
      <c r="D668" s="56" t="s">
        <v>2378</v>
      </c>
    </row>
    <row r="669" spans="1:4">
      <c r="A669" s="56">
        <v>668</v>
      </c>
      <c r="B669" s="56" t="s">
        <v>2373</v>
      </c>
      <c r="C669" s="56" t="s">
        <v>2379</v>
      </c>
      <c r="D669" s="56" t="s">
        <v>2380</v>
      </c>
    </row>
    <row r="670" spans="1:4">
      <c r="A670" s="56">
        <v>669</v>
      </c>
      <c r="B670" s="56" t="s">
        <v>2373</v>
      </c>
      <c r="C670" s="56" t="s">
        <v>2381</v>
      </c>
      <c r="D670" s="56" t="s">
        <v>2382</v>
      </c>
    </row>
    <row r="671" spans="1:4">
      <c r="A671" s="56">
        <v>670</v>
      </c>
      <c r="B671" s="56" t="s">
        <v>2373</v>
      </c>
      <c r="C671" s="56" t="s">
        <v>2383</v>
      </c>
      <c r="D671" s="56" t="s">
        <v>2384</v>
      </c>
    </row>
    <row r="672" spans="1:4">
      <c r="A672" s="56">
        <v>671</v>
      </c>
      <c r="B672" s="56" t="s">
        <v>2373</v>
      </c>
      <c r="C672" s="56" t="s">
        <v>2385</v>
      </c>
      <c r="D672" s="56" t="s">
        <v>2386</v>
      </c>
    </row>
    <row r="673" spans="1:4">
      <c r="A673" s="56">
        <v>672</v>
      </c>
      <c r="B673" s="56" t="s">
        <v>2373</v>
      </c>
      <c r="C673" s="56" t="s">
        <v>2387</v>
      </c>
      <c r="D673" s="56" t="s">
        <v>2388</v>
      </c>
    </row>
    <row r="674" spans="1:4">
      <c r="A674" s="56">
        <v>673</v>
      </c>
      <c r="B674" s="56" t="s">
        <v>2373</v>
      </c>
      <c r="C674" s="56" t="s">
        <v>2389</v>
      </c>
      <c r="D674" s="56" t="s">
        <v>2390</v>
      </c>
    </row>
    <row r="675" spans="1:4">
      <c r="A675" s="56">
        <v>674</v>
      </c>
      <c r="B675" s="56" t="s">
        <v>2373</v>
      </c>
      <c r="C675" s="56" t="s">
        <v>2121</v>
      </c>
      <c r="D675" s="56" t="s">
        <v>2391</v>
      </c>
    </row>
    <row r="676" spans="1:4">
      <c r="A676" s="56">
        <v>675</v>
      </c>
      <c r="B676" s="56" t="s">
        <v>2373</v>
      </c>
      <c r="C676" s="56" t="s">
        <v>2373</v>
      </c>
      <c r="D676" s="56" t="s">
        <v>2374</v>
      </c>
    </row>
    <row r="677" spans="1:4">
      <c r="A677" s="56">
        <v>676</v>
      </c>
      <c r="B677" s="56" t="s">
        <v>2373</v>
      </c>
      <c r="C677" s="56" t="s">
        <v>2392</v>
      </c>
      <c r="D677" s="56" t="s">
        <v>2393</v>
      </c>
    </row>
    <row r="678" spans="1:4">
      <c r="A678" s="56">
        <v>677</v>
      </c>
      <c r="B678" s="56" t="s">
        <v>2373</v>
      </c>
      <c r="C678" s="56" t="s">
        <v>2394</v>
      </c>
      <c r="D678" s="56" t="s">
        <v>2395</v>
      </c>
    </row>
    <row r="679" spans="1:4">
      <c r="A679" s="56">
        <v>678</v>
      </c>
      <c r="B679" s="56" t="s">
        <v>2373</v>
      </c>
      <c r="C679" s="56" t="s">
        <v>1583</v>
      </c>
      <c r="D679" s="56" t="s">
        <v>2396</v>
      </c>
    </row>
    <row r="680" spans="1:4">
      <c r="A680" s="56">
        <v>679</v>
      </c>
      <c r="B680" s="56" t="s">
        <v>2373</v>
      </c>
      <c r="C680" s="56" t="s">
        <v>2397</v>
      </c>
      <c r="D680" s="56" t="s">
        <v>2398</v>
      </c>
    </row>
    <row r="681" spans="1:4">
      <c r="A681" s="56">
        <v>680</v>
      </c>
      <c r="B681" s="56" t="s">
        <v>2373</v>
      </c>
      <c r="C681" s="56" t="s">
        <v>2399</v>
      </c>
      <c r="D681" s="56" t="s">
        <v>2400</v>
      </c>
    </row>
    <row r="682" spans="1:4">
      <c r="A682" s="56">
        <v>681</v>
      </c>
      <c r="B682" s="56" t="s">
        <v>2373</v>
      </c>
      <c r="C682" s="56" t="s">
        <v>2401</v>
      </c>
      <c r="D682" s="56" t="s">
        <v>2402</v>
      </c>
    </row>
    <row r="683" spans="1:4">
      <c r="A683" s="56">
        <v>682</v>
      </c>
      <c r="B683" s="56" t="s">
        <v>2373</v>
      </c>
      <c r="C683" s="56" t="s">
        <v>2403</v>
      </c>
      <c r="D683" s="56" t="s">
        <v>2404</v>
      </c>
    </row>
    <row r="684" spans="1:4">
      <c r="A684" s="56">
        <v>683</v>
      </c>
      <c r="B684" s="56" t="s">
        <v>2373</v>
      </c>
      <c r="C684" s="56" t="s">
        <v>2405</v>
      </c>
      <c r="D684" s="56" t="s">
        <v>2406</v>
      </c>
    </row>
    <row r="685" spans="1:4">
      <c r="A685" s="56">
        <v>684</v>
      </c>
      <c r="B685" s="56" t="s">
        <v>2407</v>
      </c>
      <c r="C685" s="56" t="s">
        <v>2409</v>
      </c>
      <c r="D685" s="56" t="s">
        <v>2410</v>
      </c>
    </row>
    <row r="686" spans="1:4">
      <c r="A686" s="56">
        <v>685</v>
      </c>
      <c r="B686" s="56" t="s">
        <v>2407</v>
      </c>
      <c r="C686" s="56" t="s">
        <v>2411</v>
      </c>
      <c r="D686" s="56" t="s">
        <v>2412</v>
      </c>
    </row>
    <row r="687" spans="1:4">
      <c r="A687" s="56">
        <v>686</v>
      </c>
      <c r="B687" s="56" t="s">
        <v>2407</v>
      </c>
      <c r="C687" s="56" t="s">
        <v>2413</v>
      </c>
      <c r="D687" s="56" t="s">
        <v>2414</v>
      </c>
    </row>
    <row r="688" spans="1:4">
      <c r="A688" s="56">
        <v>687</v>
      </c>
      <c r="B688" s="56" t="s">
        <v>2407</v>
      </c>
      <c r="C688" s="56" t="s">
        <v>2415</v>
      </c>
      <c r="D688" s="56" t="s">
        <v>2416</v>
      </c>
    </row>
    <row r="689" spans="1:4">
      <c r="A689" s="56">
        <v>688</v>
      </c>
      <c r="B689" s="56" t="s">
        <v>2407</v>
      </c>
      <c r="C689" s="56" t="s">
        <v>2417</v>
      </c>
      <c r="D689" s="56" t="s">
        <v>2418</v>
      </c>
    </row>
    <row r="690" spans="1:4">
      <c r="A690" s="56">
        <v>689</v>
      </c>
      <c r="B690" s="56" t="s">
        <v>2407</v>
      </c>
      <c r="C690" s="56" t="s">
        <v>2419</v>
      </c>
      <c r="D690" s="56" t="s">
        <v>2420</v>
      </c>
    </row>
    <row r="691" spans="1:4">
      <c r="A691" s="56">
        <v>690</v>
      </c>
      <c r="B691" s="56" t="s">
        <v>2407</v>
      </c>
      <c r="C691" s="56" t="s">
        <v>2421</v>
      </c>
      <c r="D691" s="56" t="s">
        <v>2422</v>
      </c>
    </row>
    <row r="692" spans="1:4">
      <c r="A692" s="56">
        <v>691</v>
      </c>
      <c r="B692" s="56" t="s">
        <v>2407</v>
      </c>
      <c r="C692" s="56" t="s">
        <v>2423</v>
      </c>
      <c r="D692" s="56" t="s">
        <v>2424</v>
      </c>
    </row>
    <row r="693" spans="1:4">
      <c r="A693" s="56">
        <v>692</v>
      </c>
      <c r="B693" s="56" t="s">
        <v>2407</v>
      </c>
      <c r="C693" s="56" t="s">
        <v>2407</v>
      </c>
      <c r="D693" s="56" t="s">
        <v>2408</v>
      </c>
    </row>
    <row r="694" spans="1:4">
      <c r="A694" s="56">
        <v>693</v>
      </c>
      <c r="B694" s="56" t="s">
        <v>2407</v>
      </c>
      <c r="C694" s="56" t="s">
        <v>2425</v>
      </c>
      <c r="D694" s="56" t="s">
        <v>2426</v>
      </c>
    </row>
    <row r="695" spans="1:4">
      <c r="A695" s="56">
        <v>694</v>
      </c>
      <c r="B695" s="56" t="s">
        <v>2407</v>
      </c>
      <c r="C695" s="56" t="s">
        <v>2427</v>
      </c>
      <c r="D695" s="56" t="s">
        <v>2428</v>
      </c>
    </row>
    <row r="696" spans="1:4">
      <c r="A696" s="56">
        <v>695</v>
      </c>
      <c r="B696" s="56" t="s">
        <v>2407</v>
      </c>
      <c r="C696" s="56" t="s">
        <v>2429</v>
      </c>
      <c r="D696" s="56" t="s">
        <v>2430</v>
      </c>
    </row>
    <row r="697" spans="1:4">
      <c r="A697" s="56">
        <v>696</v>
      </c>
      <c r="B697" s="56" t="s">
        <v>2407</v>
      </c>
      <c r="C697" s="56" t="s">
        <v>1958</v>
      </c>
      <c r="D697" s="56" t="s">
        <v>2431</v>
      </c>
    </row>
    <row r="698" spans="1:4">
      <c r="A698" s="56">
        <v>697</v>
      </c>
      <c r="B698" s="56" t="s">
        <v>2407</v>
      </c>
      <c r="C698" s="56" t="s">
        <v>2432</v>
      </c>
      <c r="D698" s="56" t="s">
        <v>2433</v>
      </c>
    </row>
    <row r="699" spans="1:4">
      <c r="A699" s="56">
        <v>698</v>
      </c>
      <c r="B699" s="56" t="s">
        <v>2407</v>
      </c>
      <c r="C699" s="56" t="s">
        <v>2434</v>
      </c>
      <c r="D699" s="56" t="s">
        <v>2435</v>
      </c>
    </row>
    <row r="700" spans="1:4">
      <c r="A700" s="56">
        <v>699</v>
      </c>
      <c r="B700" s="56" t="s">
        <v>2407</v>
      </c>
      <c r="C700" s="56" t="s">
        <v>2436</v>
      </c>
      <c r="D700" s="56" t="s">
        <v>2437</v>
      </c>
    </row>
    <row r="701" spans="1:4">
      <c r="A701" s="56">
        <v>700</v>
      </c>
      <c r="B701" s="56" t="s">
        <v>2438</v>
      </c>
      <c r="C701" s="56" t="s">
        <v>2440</v>
      </c>
      <c r="D701" s="56" t="s">
        <v>2441</v>
      </c>
    </row>
    <row r="702" spans="1:4">
      <c r="A702" s="56">
        <v>701</v>
      </c>
      <c r="B702" s="56" t="s">
        <v>2438</v>
      </c>
      <c r="C702" s="56" t="s">
        <v>2442</v>
      </c>
      <c r="D702" s="56" t="s">
        <v>2443</v>
      </c>
    </row>
    <row r="703" spans="1:4">
      <c r="A703" s="56">
        <v>702</v>
      </c>
      <c r="B703" s="56" t="s">
        <v>2438</v>
      </c>
      <c r="C703" s="56" t="s">
        <v>2444</v>
      </c>
      <c r="D703" s="56" t="s">
        <v>2445</v>
      </c>
    </row>
    <row r="704" spans="1:4">
      <c r="A704" s="56">
        <v>703</v>
      </c>
      <c r="B704" s="56" t="s">
        <v>2438</v>
      </c>
      <c r="C704" s="56" t="s">
        <v>2446</v>
      </c>
      <c r="D704" s="56" t="s">
        <v>2447</v>
      </c>
    </row>
    <row r="705" spans="1:4">
      <c r="A705" s="56">
        <v>704</v>
      </c>
      <c r="B705" s="56" t="s">
        <v>2438</v>
      </c>
      <c r="C705" s="56" t="s">
        <v>2448</v>
      </c>
      <c r="D705" s="56" t="s">
        <v>2449</v>
      </c>
    </row>
    <row r="706" spans="1:4">
      <c r="A706" s="56">
        <v>705</v>
      </c>
      <c r="B706" s="56" t="s">
        <v>2438</v>
      </c>
      <c r="C706" s="56" t="s">
        <v>2450</v>
      </c>
      <c r="D706" s="56" t="s">
        <v>2451</v>
      </c>
    </row>
    <row r="707" spans="1:4">
      <c r="A707" s="56">
        <v>706</v>
      </c>
      <c r="B707" s="56" t="s">
        <v>2438</v>
      </c>
      <c r="C707" s="56" t="s">
        <v>2452</v>
      </c>
      <c r="D707" s="56" t="s">
        <v>2453</v>
      </c>
    </row>
    <row r="708" spans="1:4">
      <c r="A708" s="56">
        <v>707</v>
      </c>
      <c r="B708" s="56" t="s">
        <v>2438</v>
      </c>
      <c r="C708" s="56" t="s">
        <v>2454</v>
      </c>
      <c r="D708" s="56" t="s">
        <v>2455</v>
      </c>
    </row>
    <row r="709" spans="1:4">
      <c r="A709" s="56">
        <v>708</v>
      </c>
      <c r="B709" s="56" t="s">
        <v>2438</v>
      </c>
      <c r="C709" s="56" t="s">
        <v>2456</v>
      </c>
      <c r="D709" s="56" t="s">
        <v>2457</v>
      </c>
    </row>
    <row r="710" spans="1:4">
      <c r="A710" s="56">
        <v>709</v>
      </c>
      <c r="B710" s="56" t="s">
        <v>2438</v>
      </c>
      <c r="C710" s="56" t="s">
        <v>2458</v>
      </c>
      <c r="D710" s="56" t="s">
        <v>2459</v>
      </c>
    </row>
    <row r="711" spans="1:4">
      <c r="A711" s="56">
        <v>710</v>
      </c>
      <c r="B711" s="56" t="s">
        <v>2438</v>
      </c>
      <c r="C711" s="56" t="s">
        <v>2460</v>
      </c>
      <c r="D711" s="56" t="s">
        <v>2461</v>
      </c>
    </row>
    <row r="712" spans="1:4">
      <c r="A712" s="56">
        <v>711</v>
      </c>
      <c r="B712" s="56" t="s">
        <v>2438</v>
      </c>
      <c r="C712" s="56" t="s">
        <v>2462</v>
      </c>
      <c r="D712" s="56" t="s">
        <v>2463</v>
      </c>
    </row>
    <row r="713" spans="1:4">
      <c r="A713" s="56">
        <v>712</v>
      </c>
      <c r="B713" s="56" t="s">
        <v>2438</v>
      </c>
      <c r="C713" s="56" t="s">
        <v>2464</v>
      </c>
      <c r="D713" s="56" t="s">
        <v>2465</v>
      </c>
    </row>
    <row r="714" spans="1:4">
      <c r="A714" s="56">
        <v>713</v>
      </c>
      <c r="B714" s="56" t="s">
        <v>2438</v>
      </c>
      <c r="C714" s="56" t="s">
        <v>2466</v>
      </c>
      <c r="D714" s="56" t="s">
        <v>2467</v>
      </c>
    </row>
    <row r="715" spans="1:4">
      <c r="A715" s="56">
        <v>714</v>
      </c>
      <c r="B715" s="56" t="s">
        <v>2438</v>
      </c>
      <c r="C715" s="56" t="s">
        <v>2468</v>
      </c>
      <c r="D715" s="56" t="s">
        <v>2469</v>
      </c>
    </row>
    <row r="716" spans="1:4">
      <c r="A716" s="56">
        <v>715</v>
      </c>
      <c r="B716" s="56" t="s">
        <v>2438</v>
      </c>
      <c r="C716" s="56" t="s">
        <v>2470</v>
      </c>
      <c r="D716" s="56" t="s">
        <v>2471</v>
      </c>
    </row>
    <row r="717" spans="1:4">
      <c r="A717" s="56">
        <v>716</v>
      </c>
      <c r="B717" s="56" t="s">
        <v>2438</v>
      </c>
      <c r="C717" s="56" t="s">
        <v>2472</v>
      </c>
      <c r="D717" s="56" t="s">
        <v>2473</v>
      </c>
    </row>
    <row r="718" spans="1:4">
      <c r="A718" s="56">
        <v>717</v>
      </c>
      <c r="B718" s="56" t="s">
        <v>2438</v>
      </c>
      <c r="C718" s="56" t="s">
        <v>2438</v>
      </c>
      <c r="D718" s="56" t="s">
        <v>2439</v>
      </c>
    </row>
    <row r="719" spans="1:4">
      <c r="A719" s="56">
        <v>718</v>
      </c>
      <c r="B719" s="56" t="s">
        <v>2438</v>
      </c>
      <c r="C719" s="56" t="s">
        <v>2474</v>
      </c>
      <c r="D719" s="56" t="s">
        <v>2475</v>
      </c>
    </row>
    <row r="720" spans="1:4">
      <c r="A720" s="56">
        <v>719</v>
      </c>
      <c r="B720" s="56" t="s">
        <v>2438</v>
      </c>
      <c r="C720" s="56" t="s">
        <v>2476</v>
      </c>
      <c r="D720" s="56" t="s">
        <v>2477</v>
      </c>
    </row>
    <row r="721" spans="1:4">
      <c r="A721" s="56">
        <v>720</v>
      </c>
      <c r="B721" s="56" t="s">
        <v>2438</v>
      </c>
      <c r="C721" s="56" t="s">
        <v>2478</v>
      </c>
      <c r="D721" s="56" t="s">
        <v>2479</v>
      </c>
    </row>
    <row r="722" spans="1:4">
      <c r="A722" s="56">
        <v>721</v>
      </c>
      <c r="B722" s="56" t="s">
        <v>2438</v>
      </c>
      <c r="C722" s="56" t="s">
        <v>1335</v>
      </c>
      <c r="D722" s="56" t="s">
        <v>2480</v>
      </c>
    </row>
    <row r="723" spans="1:4">
      <c r="A723" s="56">
        <v>722</v>
      </c>
      <c r="B723" s="56" t="s">
        <v>2438</v>
      </c>
      <c r="C723" s="56" t="s">
        <v>2481</v>
      </c>
      <c r="D723" s="56" t="s">
        <v>2482</v>
      </c>
    </row>
    <row r="724" spans="1:4">
      <c r="A724" s="56">
        <v>723</v>
      </c>
      <c r="B724" s="56" t="s">
        <v>2438</v>
      </c>
      <c r="C724" s="56" t="s">
        <v>2483</v>
      </c>
      <c r="D724" s="56" t="s">
        <v>2484</v>
      </c>
    </row>
    <row r="725" spans="1:4">
      <c r="A725" s="56">
        <v>724</v>
      </c>
      <c r="B725" s="56" t="s">
        <v>2438</v>
      </c>
      <c r="C725" s="56" t="s">
        <v>2485</v>
      </c>
      <c r="D725" s="56" t="s">
        <v>2486</v>
      </c>
    </row>
    <row r="726" spans="1:4">
      <c r="A726" s="56">
        <v>725</v>
      </c>
      <c r="B726" s="56" t="s">
        <v>2438</v>
      </c>
      <c r="C726" s="56" t="s">
        <v>2487</v>
      </c>
      <c r="D726" s="56" t="s">
        <v>2488</v>
      </c>
    </row>
    <row r="727" spans="1:4">
      <c r="A727" s="56">
        <v>726</v>
      </c>
      <c r="B727" s="56" t="s">
        <v>2438</v>
      </c>
      <c r="C727" s="56" t="s">
        <v>2489</v>
      </c>
      <c r="D727" s="56" t="s">
        <v>2490</v>
      </c>
    </row>
    <row r="728" spans="1:4">
      <c r="A728" s="56">
        <v>727</v>
      </c>
      <c r="B728" s="56" t="s">
        <v>2438</v>
      </c>
      <c r="C728" s="56" t="s">
        <v>2491</v>
      </c>
      <c r="D728" s="56" t="s">
        <v>2492</v>
      </c>
    </row>
    <row r="729" spans="1:4">
      <c r="A729" s="56">
        <v>728</v>
      </c>
      <c r="B729" s="56" t="s">
        <v>2493</v>
      </c>
      <c r="C729" s="56" t="s">
        <v>2495</v>
      </c>
      <c r="D729" s="56" t="s">
        <v>2496</v>
      </c>
    </row>
    <row r="730" spans="1:4">
      <c r="A730" s="56">
        <v>729</v>
      </c>
      <c r="B730" s="56" t="s">
        <v>2493</v>
      </c>
      <c r="C730" s="56" t="s">
        <v>2497</v>
      </c>
      <c r="D730" s="56" t="s">
        <v>2498</v>
      </c>
    </row>
    <row r="731" spans="1:4">
      <c r="A731" s="56">
        <v>730</v>
      </c>
      <c r="B731" s="56" t="s">
        <v>2493</v>
      </c>
      <c r="C731" s="56" t="s">
        <v>2499</v>
      </c>
      <c r="D731" s="56" t="s">
        <v>2500</v>
      </c>
    </row>
    <row r="732" spans="1:4">
      <c r="A732" s="56">
        <v>731</v>
      </c>
      <c r="B732" s="56" t="s">
        <v>2493</v>
      </c>
      <c r="C732" s="56" t="s">
        <v>2501</v>
      </c>
      <c r="D732" s="56" t="s">
        <v>2502</v>
      </c>
    </row>
    <row r="733" spans="1:4">
      <c r="A733" s="56">
        <v>732</v>
      </c>
      <c r="B733" s="56" t="s">
        <v>2493</v>
      </c>
      <c r="C733" s="56" t="s">
        <v>2503</v>
      </c>
      <c r="D733" s="56" t="s">
        <v>2504</v>
      </c>
    </row>
    <row r="734" spans="1:4">
      <c r="A734" s="56">
        <v>733</v>
      </c>
      <c r="B734" s="56" t="s">
        <v>2493</v>
      </c>
      <c r="C734" s="56" t="s">
        <v>2505</v>
      </c>
      <c r="D734" s="56" t="s">
        <v>2506</v>
      </c>
    </row>
    <row r="735" spans="1:4">
      <c r="A735" s="56">
        <v>734</v>
      </c>
      <c r="B735" s="56" t="s">
        <v>2493</v>
      </c>
      <c r="C735" s="56" t="s">
        <v>2507</v>
      </c>
      <c r="D735" s="56" t="s">
        <v>2508</v>
      </c>
    </row>
    <row r="736" spans="1:4">
      <c r="A736" s="56">
        <v>735</v>
      </c>
      <c r="B736" s="56" t="s">
        <v>2493</v>
      </c>
      <c r="C736" s="56" t="s">
        <v>2509</v>
      </c>
      <c r="D736" s="56" t="s">
        <v>2510</v>
      </c>
    </row>
    <row r="737" spans="1:4">
      <c r="A737" s="56">
        <v>736</v>
      </c>
      <c r="B737" s="56" t="s">
        <v>2493</v>
      </c>
      <c r="C737" s="56" t="s">
        <v>2511</v>
      </c>
      <c r="D737" s="56" t="s">
        <v>2512</v>
      </c>
    </row>
    <row r="738" spans="1:4">
      <c r="A738" s="56">
        <v>737</v>
      </c>
      <c r="B738" s="56" t="s">
        <v>2493</v>
      </c>
      <c r="C738" s="56" t="s">
        <v>2513</v>
      </c>
      <c r="D738" s="56" t="s">
        <v>2514</v>
      </c>
    </row>
    <row r="739" spans="1:4">
      <c r="A739" s="56">
        <v>738</v>
      </c>
      <c r="B739" s="56" t="s">
        <v>2493</v>
      </c>
      <c r="C739" s="56" t="s">
        <v>2515</v>
      </c>
      <c r="D739" s="56" t="s">
        <v>2516</v>
      </c>
    </row>
    <row r="740" spans="1:4">
      <c r="A740" s="56">
        <v>739</v>
      </c>
      <c r="B740" s="56" t="s">
        <v>2493</v>
      </c>
      <c r="C740" s="56" t="s">
        <v>1986</v>
      </c>
      <c r="D740" s="56" t="s">
        <v>2517</v>
      </c>
    </row>
    <row r="741" spans="1:4">
      <c r="A741" s="56">
        <v>740</v>
      </c>
      <c r="B741" s="56" t="s">
        <v>2493</v>
      </c>
      <c r="C741" s="56" t="s">
        <v>2518</v>
      </c>
      <c r="D741" s="56" t="s">
        <v>2519</v>
      </c>
    </row>
    <row r="742" spans="1:4">
      <c r="A742" s="56">
        <v>741</v>
      </c>
      <c r="B742" s="56" t="s">
        <v>2493</v>
      </c>
      <c r="C742" s="56" t="s">
        <v>2520</v>
      </c>
      <c r="D742" s="56" t="s">
        <v>2521</v>
      </c>
    </row>
    <row r="743" spans="1:4">
      <c r="A743" s="56">
        <v>742</v>
      </c>
      <c r="B743" s="56" t="s">
        <v>2493</v>
      </c>
      <c r="C743" s="56" t="s">
        <v>2493</v>
      </c>
      <c r="D743" s="56" t="s">
        <v>2494</v>
      </c>
    </row>
    <row r="744" spans="1:4">
      <c r="A744" s="56">
        <v>743</v>
      </c>
      <c r="B744" s="56" t="s">
        <v>2493</v>
      </c>
      <c r="C744" s="56" t="s">
        <v>2522</v>
      </c>
      <c r="D744" s="56" t="s">
        <v>2523</v>
      </c>
    </row>
    <row r="745" spans="1:4">
      <c r="A745" s="56">
        <v>744</v>
      </c>
      <c r="B745" s="56" t="s">
        <v>2493</v>
      </c>
      <c r="C745" s="56" t="s">
        <v>2524</v>
      </c>
      <c r="D745" s="56" t="s">
        <v>2525</v>
      </c>
    </row>
    <row r="746" spans="1:4">
      <c r="A746" s="56">
        <v>745</v>
      </c>
      <c r="B746" s="56" t="s">
        <v>2493</v>
      </c>
      <c r="C746" s="56" t="s">
        <v>2526</v>
      </c>
      <c r="D746" s="56" t="s">
        <v>2527</v>
      </c>
    </row>
    <row r="747" spans="1:4">
      <c r="A747" s="56">
        <v>746</v>
      </c>
      <c r="B747" s="56" t="s">
        <v>2493</v>
      </c>
      <c r="C747" s="56" t="s">
        <v>2528</v>
      </c>
      <c r="D747" s="56" t="s">
        <v>2529</v>
      </c>
    </row>
    <row r="748" spans="1:4">
      <c r="A748" s="56">
        <v>747</v>
      </c>
      <c r="B748" s="56" t="s">
        <v>2493</v>
      </c>
      <c r="C748" s="56" t="s">
        <v>2530</v>
      </c>
      <c r="D748" s="56" t="s">
        <v>2531</v>
      </c>
    </row>
    <row r="749" spans="1:4">
      <c r="A749" s="56">
        <v>748</v>
      </c>
      <c r="B749" s="56" t="s">
        <v>2493</v>
      </c>
      <c r="C749" s="56" t="s">
        <v>2532</v>
      </c>
      <c r="D749" s="56" t="s">
        <v>2533</v>
      </c>
    </row>
    <row r="750" spans="1:4">
      <c r="A750" s="56">
        <v>749</v>
      </c>
      <c r="B750" s="56" t="s">
        <v>2493</v>
      </c>
      <c r="C750" s="56" t="s">
        <v>2534</v>
      </c>
      <c r="D750" s="56" t="s">
        <v>2535</v>
      </c>
    </row>
    <row r="751" spans="1:4">
      <c r="A751" s="56">
        <v>750</v>
      </c>
      <c r="B751" s="56" t="s">
        <v>2536</v>
      </c>
      <c r="C751" s="56" t="s">
        <v>2538</v>
      </c>
      <c r="D751" s="56" t="s">
        <v>2539</v>
      </c>
    </row>
    <row r="752" spans="1:4">
      <c r="A752" s="56">
        <v>751</v>
      </c>
      <c r="B752" s="56" t="s">
        <v>2536</v>
      </c>
      <c r="C752" s="56" t="s">
        <v>2540</v>
      </c>
      <c r="D752" s="56" t="s">
        <v>2541</v>
      </c>
    </row>
    <row r="753" spans="1:4">
      <c r="A753" s="56">
        <v>752</v>
      </c>
      <c r="B753" s="56" t="s">
        <v>2536</v>
      </c>
      <c r="C753" s="56" t="s">
        <v>2542</v>
      </c>
      <c r="D753" s="56" t="s">
        <v>2543</v>
      </c>
    </row>
    <row r="754" spans="1:4">
      <c r="A754" s="56">
        <v>753</v>
      </c>
      <c r="B754" s="56" t="s">
        <v>2536</v>
      </c>
      <c r="C754" s="56" t="s">
        <v>2544</v>
      </c>
      <c r="D754" s="56" t="s">
        <v>2545</v>
      </c>
    </row>
    <row r="755" spans="1:4">
      <c r="A755" s="56">
        <v>754</v>
      </c>
      <c r="B755" s="56" t="s">
        <v>2536</v>
      </c>
      <c r="C755" s="56" t="s">
        <v>2546</v>
      </c>
      <c r="D755" s="56" t="s">
        <v>2547</v>
      </c>
    </row>
    <row r="756" spans="1:4">
      <c r="A756" s="56">
        <v>755</v>
      </c>
      <c r="B756" s="56" t="s">
        <v>2536</v>
      </c>
      <c r="C756" s="56" t="s">
        <v>2548</v>
      </c>
      <c r="D756" s="56" t="s">
        <v>2549</v>
      </c>
    </row>
    <row r="757" spans="1:4">
      <c r="A757" s="56">
        <v>756</v>
      </c>
      <c r="B757" s="56" t="s">
        <v>2536</v>
      </c>
      <c r="C757" s="56" t="s">
        <v>2550</v>
      </c>
      <c r="D757" s="56" t="s">
        <v>2551</v>
      </c>
    </row>
    <row r="758" spans="1:4">
      <c r="A758" s="56">
        <v>757</v>
      </c>
      <c r="B758" s="56" t="s">
        <v>2536</v>
      </c>
      <c r="C758" s="56" t="s">
        <v>2552</v>
      </c>
      <c r="D758" s="56" t="s">
        <v>2553</v>
      </c>
    </row>
    <row r="759" spans="1:4">
      <c r="A759" s="56">
        <v>758</v>
      </c>
      <c r="B759" s="56" t="s">
        <v>2536</v>
      </c>
      <c r="C759" s="56" t="s">
        <v>2554</v>
      </c>
      <c r="D759" s="56" t="s">
        <v>2555</v>
      </c>
    </row>
    <row r="760" spans="1:4">
      <c r="A760" s="56">
        <v>759</v>
      </c>
      <c r="B760" s="56" t="s">
        <v>2536</v>
      </c>
      <c r="C760" s="56" t="s">
        <v>2556</v>
      </c>
      <c r="D760" s="56" t="s">
        <v>2557</v>
      </c>
    </row>
    <row r="761" spans="1:4">
      <c r="A761" s="56">
        <v>760</v>
      </c>
      <c r="B761" s="56" t="s">
        <v>2536</v>
      </c>
      <c r="C761" s="56" t="s">
        <v>2558</v>
      </c>
      <c r="D761" s="56" t="s">
        <v>2559</v>
      </c>
    </row>
    <row r="762" spans="1:4">
      <c r="A762" s="56">
        <v>761</v>
      </c>
      <c r="B762" s="56" t="s">
        <v>2536</v>
      </c>
      <c r="C762" s="56" t="s">
        <v>2560</v>
      </c>
      <c r="D762" s="56" t="s">
        <v>2561</v>
      </c>
    </row>
    <row r="763" spans="1:4">
      <c r="A763" s="56">
        <v>762</v>
      </c>
      <c r="B763" s="56" t="s">
        <v>2536</v>
      </c>
      <c r="C763" s="56" t="s">
        <v>2562</v>
      </c>
      <c r="D763" s="56" t="s">
        <v>2563</v>
      </c>
    </row>
    <row r="764" spans="1:4">
      <c r="A764" s="56">
        <v>763</v>
      </c>
      <c r="B764" s="56" t="s">
        <v>2536</v>
      </c>
      <c r="C764" s="56" t="s">
        <v>2564</v>
      </c>
      <c r="D764" s="56" t="s">
        <v>2565</v>
      </c>
    </row>
    <row r="765" spans="1:4">
      <c r="A765" s="56">
        <v>764</v>
      </c>
      <c r="B765" s="56" t="s">
        <v>2536</v>
      </c>
      <c r="C765" s="56" t="s">
        <v>2566</v>
      </c>
      <c r="D765" s="56" t="s">
        <v>2567</v>
      </c>
    </row>
    <row r="766" spans="1:4">
      <c r="A766" s="56">
        <v>765</v>
      </c>
      <c r="B766" s="56" t="s">
        <v>2536</v>
      </c>
      <c r="C766" s="56" t="s">
        <v>2568</v>
      </c>
      <c r="D766" s="56" t="s">
        <v>2569</v>
      </c>
    </row>
    <row r="767" spans="1:4">
      <c r="A767" s="56">
        <v>766</v>
      </c>
      <c r="B767" s="56" t="s">
        <v>2536</v>
      </c>
      <c r="C767" s="56" t="s">
        <v>2570</v>
      </c>
      <c r="D767" s="56" t="s">
        <v>2571</v>
      </c>
    </row>
    <row r="768" spans="1:4">
      <c r="A768" s="56">
        <v>767</v>
      </c>
      <c r="B768" s="56" t="s">
        <v>2536</v>
      </c>
      <c r="C768" s="56" t="s">
        <v>2572</v>
      </c>
      <c r="D768" s="56" t="s">
        <v>2573</v>
      </c>
    </row>
    <row r="769" spans="1:4">
      <c r="A769" s="56">
        <v>768</v>
      </c>
      <c r="B769" s="56" t="s">
        <v>2536</v>
      </c>
      <c r="C769" s="56" t="s">
        <v>2574</v>
      </c>
      <c r="D769" s="56" t="s">
        <v>2575</v>
      </c>
    </row>
    <row r="770" spans="1:4">
      <c r="A770" s="56">
        <v>769</v>
      </c>
      <c r="B770" s="56" t="s">
        <v>2536</v>
      </c>
      <c r="C770" s="56" t="s">
        <v>2536</v>
      </c>
      <c r="D770" s="56" t="s">
        <v>2537</v>
      </c>
    </row>
    <row r="771" spans="1:4">
      <c r="A771" s="56">
        <v>770</v>
      </c>
      <c r="B771" s="56" t="s">
        <v>2536</v>
      </c>
      <c r="C771" s="56" t="s">
        <v>2576</v>
      </c>
      <c r="D771" s="56" t="s">
        <v>2577</v>
      </c>
    </row>
    <row r="772" spans="1:4">
      <c r="A772" s="56">
        <v>771</v>
      </c>
      <c r="B772" s="56" t="s">
        <v>2536</v>
      </c>
      <c r="C772" s="56" t="s">
        <v>2578</v>
      </c>
      <c r="D772" s="56" t="s">
        <v>2579</v>
      </c>
    </row>
    <row r="773" spans="1:4">
      <c r="A773" s="56">
        <v>772</v>
      </c>
      <c r="B773" s="56" t="s">
        <v>2536</v>
      </c>
      <c r="C773" s="56" t="s">
        <v>2580</v>
      </c>
      <c r="D773" s="56" t="s">
        <v>2581</v>
      </c>
    </row>
    <row r="774" spans="1:4">
      <c r="A774" s="56">
        <v>773</v>
      </c>
      <c r="B774" s="56" t="s">
        <v>2536</v>
      </c>
      <c r="C774" s="56" t="s">
        <v>2582</v>
      </c>
      <c r="D774" s="56" t="s">
        <v>2583</v>
      </c>
    </row>
    <row r="775" spans="1:4">
      <c r="A775" s="56">
        <v>774</v>
      </c>
      <c r="B775" s="56" t="s">
        <v>2536</v>
      </c>
      <c r="C775" s="56" t="s">
        <v>2584</v>
      </c>
      <c r="D775" s="56" t="s">
        <v>2585</v>
      </c>
    </row>
    <row r="776" spans="1:4">
      <c r="A776" s="56">
        <v>775</v>
      </c>
      <c r="B776" s="56" t="s">
        <v>2536</v>
      </c>
      <c r="C776" s="56" t="s">
        <v>2586</v>
      </c>
      <c r="D776" s="56" t="s">
        <v>2587</v>
      </c>
    </row>
    <row r="777" spans="1:4">
      <c r="A777" s="56">
        <v>776</v>
      </c>
      <c r="B777" s="56" t="s">
        <v>2536</v>
      </c>
      <c r="C777" s="56" t="s">
        <v>2588</v>
      </c>
      <c r="D777" s="56" t="s">
        <v>2589</v>
      </c>
    </row>
    <row r="778" spans="1:4">
      <c r="A778" s="56">
        <v>777</v>
      </c>
      <c r="B778" s="56" t="s">
        <v>2536</v>
      </c>
      <c r="C778" s="56" t="s">
        <v>2590</v>
      </c>
      <c r="D778" s="56" t="s">
        <v>2591</v>
      </c>
    </row>
    <row r="779" spans="1:4">
      <c r="A779" s="56">
        <v>778</v>
      </c>
      <c r="B779" s="56" t="s">
        <v>2592</v>
      </c>
      <c r="C779" s="56" t="s">
        <v>2594</v>
      </c>
      <c r="D779" s="56" t="s">
        <v>2595</v>
      </c>
    </row>
    <row r="780" spans="1:4">
      <c r="A780" s="56">
        <v>779</v>
      </c>
      <c r="B780" s="56" t="s">
        <v>2592</v>
      </c>
      <c r="C780" s="56" t="s">
        <v>2596</v>
      </c>
      <c r="D780" s="56" t="s">
        <v>2597</v>
      </c>
    </row>
    <row r="781" spans="1:4">
      <c r="A781" s="56">
        <v>780</v>
      </c>
      <c r="B781" s="56" t="s">
        <v>2592</v>
      </c>
      <c r="C781" s="56" t="s">
        <v>2598</v>
      </c>
      <c r="D781" s="56" t="s">
        <v>2599</v>
      </c>
    </row>
    <row r="782" spans="1:4">
      <c r="A782" s="56">
        <v>781</v>
      </c>
      <c r="B782" s="56" t="s">
        <v>2592</v>
      </c>
      <c r="C782" s="56" t="s">
        <v>2600</v>
      </c>
      <c r="D782" s="56" t="s">
        <v>2601</v>
      </c>
    </row>
    <row r="783" spans="1:4">
      <c r="A783" s="56">
        <v>782</v>
      </c>
      <c r="B783" s="56" t="s">
        <v>2592</v>
      </c>
      <c r="C783" s="56" t="s">
        <v>2602</v>
      </c>
      <c r="D783" s="56" t="s">
        <v>2603</v>
      </c>
    </row>
    <row r="784" spans="1:4">
      <c r="A784" s="56">
        <v>783</v>
      </c>
      <c r="B784" s="56" t="s">
        <v>2592</v>
      </c>
      <c r="C784" s="56" t="s">
        <v>2604</v>
      </c>
      <c r="D784" s="56" t="s">
        <v>2605</v>
      </c>
    </row>
    <row r="785" spans="1:4">
      <c r="A785" s="56">
        <v>784</v>
      </c>
      <c r="B785" s="56" t="s">
        <v>2592</v>
      </c>
      <c r="C785" s="56" t="s">
        <v>2606</v>
      </c>
      <c r="D785" s="56" t="s">
        <v>2607</v>
      </c>
    </row>
    <row r="786" spans="1:4">
      <c r="A786" s="56">
        <v>785</v>
      </c>
      <c r="B786" s="56" t="s">
        <v>2592</v>
      </c>
      <c r="C786" s="56" t="s">
        <v>2608</v>
      </c>
      <c r="D786" s="56" t="s">
        <v>2609</v>
      </c>
    </row>
    <row r="787" spans="1:4">
      <c r="A787" s="56">
        <v>786</v>
      </c>
      <c r="B787" s="56" t="s">
        <v>2592</v>
      </c>
      <c r="C787" s="56" t="s">
        <v>2610</v>
      </c>
      <c r="D787" s="56" t="s">
        <v>2611</v>
      </c>
    </row>
    <row r="788" spans="1:4">
      <c r="A788" s="56">
        <v>787</v>
      </c>
      <c r="B788" s="56" t="s">
        <v>2592</v>
      </c>
      <c r="C788" s="56" t="s">
        <v>2612</v>
      </c>
      <c r="D788" s="56" t="s">
        <v>2613</v>
      </c>
    </row>
    <row r="789" spans="1:4">
      <c r="A789" s="56">
        <v>788</v>
      </c>
      <c r="B789" s="56" t="s">
        <v>2592</v>
      </c>
      <c r="C789" s="56" t="s">
        <v>2614</v>
      </c>
      <c r="D789" s="56" t="s">
        <v>2615</v>
      </c>
    </row>
    <row r="790" spans="1:4">
      <c r="A790" s="56">
        <v>789</v>
      </c>
      <c r="B790" s="56" t="s">
        <v>2592</v>
      </c>
      <c r="C790" s="56" t="s">
        <v>2616</v>
      </c>
      <c r="D790" s="56" t="s">
        <v>2617</v>
      </c>
    </row>
    <row r="791" spans="1:4">
      <c r="A791" s="56">
        <v>790</v>
      </c>
      <c r="B791" s="56" t="s">
        <v>2592</v>
      </c>
      <c r="C791" s="56" t="s">
        <v>2618</v>
      </c>
      <c r="D791" s="56" t="s">
        <v>2619</v>
      </c>
    </row>
    <row r="792" spans="1:4">
      <c r="A792" s="56">
        <v>791</v>
      </c>
      <c r="B792" s="56" t="s">
        <v>2592</v>
      </c>
      <c r="C792" s="56" t="s">
        <v>2592</v>
      </c>
      <c r="D792" s="56" t="s">
        <v>2593</v>
      </c>
    </row>
    <row r="793" spans="1:4">
      <c r="A793" s="56">
        <v>792</v>
      </c>
      <c r="B793" s="56" t="s">
        <v>2592</v>
      </c>
      <c r="C793" s="56" t="s">
        <v>2620</v>
      </c>
      <c r="D793" s="56" t="s">
        <v>2621</v>
      </c>
    </row>
    <row r="794" spans="1:4">
      <c r="A794" s="56">
        <v>793</v>
      </c>
      <c r="B794" s="56" t="s">
        <v>2592</v>
      </c>
      <c r="C794" s="56" t="s">
        <v>2622</v>
      </c>
      <c r="D794" s="56" t="s">
        <v>2623</v>
      </c>
    </row>
    <row r="795" spans="1:4">
      <c r="A795" s="56">
        <v>794</v>
      </c>
      <c r="B795" s="56" t="s">
        <v>2592</v>
      </c>
      <c r="C795" s="56" t="s">
        <v>2624</v>
      </c>
      <c r="D795" s="56" t="s">
        <v>2625</v>
      </c>
    </row>
    <row r="796" spans="1:4">
      <c r="A796" s="56">
        <v>795</v>
      </c>
      <c r="B796" s="56" t="s">
        <v>2592</v>
      </c>
      <c r="C796" s="56" t="s">
        <v>2626</v>
      </c>
      <c r="D796" s="56" t="s">
        <v>2627</v>
      </c>
    </row>
    <row r="797" spans="1:4">
      <c r="A797" s="56">
        <v>796</v>
      </c>
      <c r="B797" s="56" t="s">
        <v>2592</v>
      </c>
      <c r="C797" s="56" t="s">
        <v>2628</v>
      </c>
      <c r="D797" s="56" t="s">
        <v>2629</v>
      </c>
    </row>
    <row r="798" spans="1:4">
      <c r="A798" s="56">
        <v>797</v>
      </c>
      <c r="B798" s="56" t="s">
        <v>2592</v>
      </c>
      <c r="C798" s="56" t="s">
        <v>2630</v>
      </c>
      <c r="D798" s="56" t="s">
        <v>2631</v>
      </c>
    </row>
    <row r="799" spans="1:4">
      <c r="A799" s="56">
        <v>798</v>
      </c>
      <c r="B799" s="56" t="s">
        <v>2592</v>
      </c>
      <c r="C799" s="56" t="s">
        <v>2632</v>
      </c>
      <c r="D799" s="56" t="s">
        <v>2633</v>
      </c>
    </row>
    <row r="800" spans="1:4">
      <c r="A800" s="56">
        <v>799</v>
      </c>
      <c r="B800" s="56" t="s">
        <v>2634</v>
      </c>
      <c r="C800" s="56" t="s">
        <v>2636</v>
      </c>
      <c r="D800" s="56" t="s">
        <v>2637</v>
      </c>
    </row>
    <row r="801" spans="1:4">
      <c r="A801" s="56">
        <v>800</v>
      </c>
      <c r="B801" s="56" t="s">
        <v>2634</v>
      </c>
      <c r="C801" s="56" t="s">
        <v>1531</v>
      </c>
      <c r="D801" s="56" t="s">
        <v>2638</v>
      </c>
    </row>
    <row r="802" spans="1:4">
      <c r="A802" s="56">
        <v>801</v>
      </c>
      <c r="B802" s="56" t="s">
        <v>2634</v>
      </c>
      <c r="C802" s="56" t="s">
        <v>1351</v>
      </c>
      <c r="D802" s="56" t="s">
        <v>2639</v>
      </c>
    </row>
    <row r="803" spans="1:4">
      <c r="A803" s="56">
        <v>802</v>
      </c>
      <c r="B803" s="56" t="s">
        <v>2634</v>
      </c>
      <c r="C803" s="56" t="s">
        <v>2640</v>
      </c>
      <c r="D803" s="56" t="s">
        <v>2641</v>
      </c>
    </row>
    <row r="804" spans="1:4">
      <c r="A804" s="56">
        <v>803</v>
      </c>
      <c r="B804" s="56" t="s">
        <v>2634</v>
      </c>
      <c r="C804" s="56" t="s">
        <v>2642</v>
      </c>
      <c r="D804" s="56" t="s">
        <v>2643</v>
      </c>
    </row>
    <row r="805" spans="1:4">
      <c r="A805" s="56">
        <v>804</v>
      </c>
      <c r="B805" s="56" t="s">
        <v>2634</v>
      </c>
      <c r="C805" s="56" t="s">
        <v>2644</v>
      </c>
      <c r="D805" s="56" t="s">
        <v>2645</v>
      </c>
    </row>
    <row r="806" spans="1:4">
      <c r="A806" s="56">
        <v>805</v>
      </c>
      <c r="B806" s="56" t="s">
        <v>2634</v>
      </c>
      <c r="C806" s="56" t="s">
        <v>2646</v>
      </c>
      <c r="D806" s="56" t="s">
        <v>2647</v>
      </c>
    </row>
    <row r="807" spans="1:4">
      <c r="A807" s="56">
        <v>806</v>
      </c>
      <c r="B807" s="56" t="s">
        <v>2634</v>
      </c>
      <c r="C807" s="56" t="s">
        <v>2648</v>
      </c>
      <c r="D807" s="56" t="s">
        <v>2649</v>
      </c>
    </row>
    <row r="808" spans="1:4">
      <c r="A808" s="56">
        <v>807</v>
      </c>
      <c r="B808" s="56" t="s">
        <v>2634</v>
      </c>
      <c r="C808" s="56" t="s">
        <v>2650</v>
      </c>
      <c r="D808" s="56" t="s">
        <v>2651</v>
      </c>
    </row>
    <row r="809" spans="1:4">
      <c r="A809" s="56">
        <v>808</v>
      </c>
      <c r="B809" s="56" t="s">
        <v>2634</v>
      </c>
      <c r="C809" s="56" t="s">
        <v>2652</v>
      </c>
      <c r="D809" s="56" t="s">
        <v>2653</v>
      </c>
    </row>
    <row r="810" spans="1:4">
      <c r="A810" s="56">
        <v>809</v>
      </c>
      <c r="B810" s="56" t="s">
        <v>2634</v>
      </c>
      <c r="C810" s="56" t="s">
        <v>2654</v>
      </c>
      <c r="D810" s="56" t="s">
        <v>2655</v>
      </c>
    </row>
    <row r="811" spans="1:4">
      <c r="A811" s="56">
        <v>810</v>
      </c>
      <c r="B811" s="56" t="s">
        <v>2634</v>
      </c>
      <c r="C811" s="56" t="s">
        <v>2656</v>
      </c>
      <c r="D811" s="56" t="s">
        <v>2657</v>
      </c>
    </row>
    <row r="812" spans="1:4">
      <c r="A812" s="56">
        <v>811</v>
      </c>
      <c r="B812" s="56" t="s">
        <v>2634</v>
      </c>
      <c r="C812" s="56" t="s">
        <v>2658</v>
      </c>
      <c r="D812" s="56" t="s">
        <v>2659</v>
      </c>
    </row>
    <row r="813" spans="1:4">
      <c r="A813" s="56">
        <v>812</v>
      </c>
      <c r="B813" s="56" t="s">
        <v>2634</v>
      </c>
      <c r="C813" s="56" t="s">
        <v>2660</v>
      </c>
      <c r="D813" s="56" t="s">
        <v>2661</v>
      </c>
    </row>
    <row r="814" spans="1:4">
      <c r="A814" s="56">
        <v>813</v>
      </c>
      <c r="B814" s="56" t="s">
        <v>2634</v>
      </c>
      <c r="C814" s="56" t="s">
        <v>2662</v>
      </c>
      <c r="D814" s="56" t="s">
        <v>2663</v>
      </c>
    </row>
    <row r="815" spans="1:4">
      <c r="A815" s="56">
        <v>814</v>
      </c>
      <c r="B815" s="56" t="s">
        <v>2634</v>
      </c>
      <c r="C815" s="56" t="s">
        <v>2634</v>
      </c>
      <c r="D815" s="56" t="s">
        <v>2635</v>
      </c>
    </row>
    <row r="816" spans="1:4">
      <c r="A816" s="56">
        <v>815</v>
      </c>
      <c r="B816" s="56" t="s">
        <v>2634</v>
      </c>
      <c r="C816" s="56" t="s">
        <v>2664</v>
      </c>
      <c r="D816" s="56" t="s">
        <v>2665</v>
      </c>
    </row>
    <row r="817" spans="1:4">
      <c r="A817" s="56">
        <v>816</v>
      </c>
      <c r="B817" s="56" t="s">
        <v>2634</v>
      </c>
      <c r="C817" s="56" t="s">
        <v>2666</v>
      </c>
      <c r="D817" s="56" t="s">
        <v>2667</v>
      </c>
    </row>
    <row r="818" spans="1:4">
      <c r="A818" s="56">
        <v>817</v>
      </c>
      <c r="B818" s="56" t="s">
        <v>2634</v>
      </c>
      <c r="C818" s="56" t="s">
        <v>2668</v>
      </c>
      <c r="D818" s="56" t="s">
        <v>2669</v>
      </c>
    </row>
    <row r="819" spans="1:4">
      <c r="A819" s="56">
        <v>818</v>
      </c>
      <c r="B819" s="56" t="s">
        <v>2634</v>
      </c>
      <c r="C819" s="56" t="s">
        <v>2670</v>
      </c>
      <c r="D819" s="56" t="s">
        <v>2671</v>
      </c>
    </row>
    <row r="820" spans="1:4">
      <c r="A820" s="56">
        <v>819</v>
      </c>
      <c r="B820" s="56" t="s">
        <v>2634</v>
      </c>
      <c r="C820" s="56" t="s">
        <v>2672</v>
      </c>
      <c r="D820" s="56" t="s">
        <v>2673</v>
      </c>
    </row>
    <row r="821" spans="1:4">
      <c r="A821" s="56">
        <v>820</v>
      </c>
      <c r="B821" s="56" t="s">
        <v>2634</v>
      </c>
      <c r="C821" s="56" t="s">
        <v>2674</v>
      </c>
      <c r="D821" s="56" t="s">
        <v>2675</v>
      </c>
    </row>
    <row r="822" spans="1:4">
      <c r="A822" s="56">
        <v>821</v>
      </c>
      <c r="B822" s="56" t="s">
        <v>2634</v>
      </c>
      <c r="C822" s="56" t="s">
        <v>2676</v>
      </c>
      <c r="D822" s="56" t="s">
        <v>2677</v>
      </c>
    </row>
    <row r="823" spans="1:4">
      <c r="A823" s="56">
        <v>822</v>
      </c>
      <c r="B823" s="56" t="s">
        <v>2634</v>
      </c>
      <c r="C823" s="56" t="s">
        <v>2678</v>
      </c>
      <c r="D823" s="56" t="s">
        <v>2679</v>
      </c>
    </row>
    <row r="824" spans="1:4">
      <c r="A824" s="56">
        <v>823</v>
      </c>
      <c r="B824" s="56" t="s">
        <v>2680</v>
      </c>
      <c r="C824" s="56" t="s">
        <v>2682</v>
      </c>
      <c r="D824" s="56" t="s">
        <v>2683</v>
      </c>
    </row>
    <row r="825" spans="1:4">
      <c r="A825" s="56">
        <v>824</v>
      </c>
      <c r="B825" s="56" t="s">
        <v>2680</v>
      </c>
      <c r="C825" s="56" t="s">
        <v>2684</v>
      </c>
      <c r="D825" s="56" t="s">
        <v>2685</v>
      </c>
    </row>
    <row r="826" spans="1:4">
      <c r="A826" s="56">
        <v>825</v>
      </c>
      <c r="B826" s="56" t="s">
        <v>2680</v>
      </c>
      <c r="C826" s="56" t="s">
        <v>2686</v>
      </c>
      <c r="D826" s="56" t="s">
        <v>2687</v>
      </c>
    </row>
    <row r="827" spans="1:4">
      <c r="A827" s="56">
        <v>826</v>
      </c>
      <c r="B827" s="56" t="s">
        <v>2680</v>
      </c>
      <c r="C827" s="56" t="s">
        <v>2688</v>
      </c>
      <c r="D827" s="56" t="s">
        <v>2689</v>
      </c>
    </row>
    <row r="828" spans="1:4">
      <c r="A828" s="56">
        <v>827</v>
      </c>
      <c r="B828" s="56" t="s">
        <v>2680</v>
      </c>
      <c r="C828" s="56" t="s">
        <v>2690</v>
      </c>
      <c r="D828" s="56" t="s">
        <v>2691</v>
      </c>
    </row>
    <row r="829" spans="1:4">
      <c r="A829" s="56">
        <v>828</v>
      </c>
      <c r="B829" s="56" t="s">
        <v>2680</v>
      </c>
      <c r="C829" s="56" t="s">
        <v>2692</v>
      </c>
      <c r="D829" s="56" t="s">
        <v>2693</v>
      </c>
    </row>
    <row r="830" spans="1:4">
      <c r="A830" s="56">
        <v>829</v>
      </c>
      <c r="B830" s="56" t="s">
        <v>2680</v>
      </c>
      <c r="C830" s="56" t="s">
        <v>2694</v>
      </c>
      <c r="D830" s="56" t="s">
        <v>2695</v>
      </c>
    </row>
    <row r="831" spans="1:4">
      <c r="A831" s="56">
        <v>830</v>
      </c>
      <c r="B831" s="56" t="s">
        <v>2680</v>
      </c>
      <c r="C831" s="56" t="s">
        <v>2696</v>
      </c>
      <c r="D831" s="56" t="s">
        <v>2697</v>
      </c>
    </row>
    <row r="832" spans="1:4">
      <c r="A832" s="56">
        <v>831</v>
      </c>
      <c r="B832" s="56" t="s">
        <v>2680</v>
      </c>
      <c r="C832" s="56" t="s">
        <v>2698</v>
      </c>
      <c r="D832" s="56" t="s">
        <v>2699</v>
      </c>
    </row>
    <row r="833" spans="1:4">
      <c r="A833" s="56">
        <v>832</v>
      </c>
      <c r="B833" s="56" t="s">
        <v>2680</v>
      </c>
      <c r="C833" s="56" t="s">
        <v>1717</v>
      </c>
      <c r="D833" s="56" t="s">
        <v>2700</v>
      </c>
    </row>
    <row r="834" spans="1:4">
      <c r="A834" s="56">
        <v>833</v>
      </c>
      <c r="B834" s="56" t="s">
        <v>2680</v>
      </c>
      <c r="C834" s="56" t="s">
        <v>2129</v>
      </c>
      <c r="D834" s="56" t="s">
        <v>2701</v>
      </c>
    </row>
    <row r="835" spans="1:4">
      <c r="A835" s="56">
        <v>834</v>
      </c>
      <c r="B835" s="56" t="s">
        <v>2680</v>
      </c>
      <c r="C835" s="56" t="s">
        <v>2572</v>
      </c>
      <c r="D835" s="56" t="s">
        <v>2702</v>
      </c>
    </row>
    <row r="836" spans="1:4">
      <c r="A836" s="56">
        <v>835</v>
      </c>
      <c r="B836" s="56" t="s">
        <v>2680</v>
      </c>
      <c r="C836" s="56" t="s">
        <v>2703</v>
      </c>
      <c r="D836" s="56" t="s">
        <v>2704</v>
      </c>
    </row>
    <row r="837" spans="1:4">
      <c r="A837" s="56">
        <v>836</v>
      </c>
      <c r="B837" s="56" t="s">
        <v>2680</v>
      </c>
      <c r="C837" s="56" t="s">
        <v>2680</v>
      </c>
      <c r="D837" s="56" t="s">
        <v>2681</v>
      </c>
    </row>
    <row r="838" spans="1:4">
      <c r="A838" s="56">
        <v>837</v>
      </c>
      <c r="B838" s="56" t="s">
        <v>2680</v>
      </c>
      <c r="C838" s="56" t="s">
        <v>2705</v>
      </c>
      <c r="D838" s="56" t="s">
        <v>2706</v>
      </c>
    </row>
    <row r="839" spans="1:4">
      <c r="A839" s="56">
        <v>838</v>
      </c>
      <c r="B839" s="56" t="s">
        <v>2680</v>
      </c>
      <c r="C839" s="56" t="s">
        <v>2707</v>
      </c>
      <c r="D839" s="56" t="s">
        <v>2708</v>
      </c>
    </row>
    <row r="840" spans="1:4">
      <c r="A840" s="56">
        <v>839</v>
      </c>
      <c r="B840" s="56" t="s">
        <v>2680</v>
      </c>
      <c r="C840" s="56" t="s">
        <v>2709</v>
      </c>
      <c r="D840" s="56" t="s">
        <v>2710</v>
      </c>
    </row>
    <row r="841" spans="1:4">
      <c r="A841" s="56">
        <v>840</v>
      </c>
      <c r="B841" s="56" t="s">
        <v>2680</v>
      </c>
      <c r="C841" s="56" t="s">
        <v>2711</v>
      </c>
      <c r="D841" s="56" t="s">
        <v>2712</v>
      </c>
    </row>
    <row r="842" spans="1:4">
      <c r="A842" s="56">
        <v>841</v>
      </c>
      <c r="B842" s="56" t="s">
        <v>2713</v>
      </c>
      <c r="C842" s="56" t="s">
        <v>2715</v>
      </c>
      <c r="D842" s="56" t="s">
        <v>2716</v>
      </c>
    </row>
    <row r="843" spans="1:4">
      <c r="A843" s="56">
        <v>842</v>
      </c>
      <c r="B843" s="56" t="s">
        <v>2713</v>
      </c>
      <c r="C843" s="56" t="s">
        <v>2717</v>
      </c>
      <c r="D843" s="56" t="s">
        <v>2718</v>
      </c>
    </row>
    <row r="844" spans="1:4">
      <c r="A844" s="56">
        <v>843</v>
      </c>
      <c r="B844" s="56" t="s">
        <v>2713</v>
      </c>
      <c r="C844" s="56" t="s">
        <v>1425</v>
      </c>
      <c r="D844" s="56" t="s">
        <v>2719</v>
      </c>
    </row>
    <row r="845" spans="1:4">
      <c r="A845" s="56">
        <v>844</v>
      </c>
      <c r="B845" s="56" t="s">
        <v>2713</v>
      </c>
      <c r="C845" s="56" t="s">
        <v>2720</v>
      </c>
      <c r="D845" s="56" t="s">
        <v>2721</v>
      </c>
    </row>
    <row r="846" spans="1:4">
      <c r="A846" s="56">
        <v>845</v>
      </c>
      <c r="B846" s="56" t="s">
        <v>2713</v>
      </c>
      <c r="C846" s="56" t="s">
        <v>2722</v>
      </c>
      <c r="D846" s="56" t="s">
        <v>2723</v>
      </c>
    </row>
    <row r="847" spans="1:4">
      <c r="A847" s="56">
        <v>846</v>
      </c>
      <c r="B847" s="56" t="s">
        <v>2713</v>
      </c>
      <c r="C847" s="56" t="s">
        <v>2724</v>
      </c>
      <c r="D847" s="56" t="s">
        <v>2725</v>
      </c>
    </row>
    <row r="848" spans="1:4">
      <c r="A848" s="56">
        <v>847</v>
      </c>
      <c r="B848" s="56" t="s">
        <v>2713</v>
      </c>
      <c r="C848" s="56" t="s">
        <v>2726</v>
      </c>
      <c r="D848" s="56" t="s">
        <v>2727</v>
      </c>
    </row>
    <row r="849" spans="1:4">
      <c r="A849" s="56">
        <v>848</v>
      </c>
      <c r="B849" s="56" t="s">
        <v>2713</v>
      </c>
      <c r="C849" s="56" t="s">
        <v>2728</v>
      </c>
      <c r="D849" s="56" t="s">
        <v>2729</v>
      </c>
    </row>
    <row r="850" spans="1:4">
      <c r="A850" s="56">
        <v>849</v>
      </c>
      <c r="B850" s="56" t="s">
        <v>2713</v>
      </c>
      <c r="C850" s="56" t="s">
        <v>2730</v>
      </c>
      <c r="D850" s="56" t="s">
        <v>2731</v>
      </c>
    </row>
    <row r="851" spans="1:4">
      <c r="A851" s="56">
        <v>850</v>
      </c>
      <c r="B851" s="56" t="s">
        <v>2713</v>
      </c>
      <c r="C851" s="56" t="s">
        <v>2732</v>
      </c>
      <c r="D851" s="56" t="s">
        <v>2733</v>
      </c>
    </row>
    <row r="852" spans="1:4">
      <c r="A852" s="56">
        <v>851</v>
      </c>
      <c r="B852" s="56" t="s">
        <v>2713</v>
      </c>
      <c r="C852" s="56" t="s">
        <v>2734</v>
      </c>
      <c r="D852" s="56" t="s">
        <v>2735</v>
      </c>
    </row>
    <row r="853" spans="1:4">
      <c r="A853" s="56">
        <v>852</v>
      </c>
      <c r="B853" s="56" t="s">
        <v>2713</v>
      </c>
      <c r="C853" s="56" t="s">
        <v>2736</v>
      </c>
      <c r="D853" s="56" t="s">
        <v>2737</v>
      </c>
    </row>
    <row r="854" spans="1:4">
      <c r="A854" s="56">
        <v>853</v>
      </c>
      <c r="B854" s="56" t="s">
        <v>2713</v>
      </c>
      <c r="C854" s="56" t="s">
        <v>2738</v>
      </c>
      <c r="D854" s="56" t="s">
        <v>2739</v>
      </c>
    </row>
    <row r="855" spans="1:4">
      <c r="A855" s="56">
        <v>854</v>
      </c>
      <c r="B855" s="56" t="s">
        <v>2713</v>
      </c>
      <c r="C855" s="56" t="s">
        <v>2740</v>
      </c>
      <c r="D855" s="56" t="s">
        <v>2741</v>
      </c>
    </row>
    <row r="856" spans="1:4">
      <c r="A856" s="56">
        <v>855</v>
      </c>
      <c r="B856" s="56" t="s">
        <v>2713</v>
      </c>
      <c r="C856" s="56" t="s">
        <v>2742</v>
      </c>
      <c r="D856" s="56" t="s">
        <v>2743</v>
      </c>
    </row>
    <row r="857" spans="1:4">
      <c r="A857" s="56">
        <v>856</v>
      </c>
      <c r="B857" s="56" t="s">
        <v>2713</v>
      </c>
      <c r="C857" s="56" t="s">
        <v>2744</v>
      </c>
      <c r="D857" s="56" t="s">
        <v>2745</v>
      </c>
    </row>
    <row r="858" spans="1:4">
      <c r="A858" s="56">
        <v>857</v>
      </c>
      <c r="B858" s="56" t="s">
        <v>2713</v>
      </c>
      <c r="C858" s="56" t="s">
        <v>2746</v>
      </c>
      <c r="D858" s="56" t="s">
        <v>2747</v>
      </c>
    </row>
    <row r="859" spans="1:4">
      <c r="A859" s="56">
        <v>858</v>
      </c>
      <c r="B859" s="56" t="s">
        <v>2713</v>
      </c>
      <c r="C859" s="56" t="s">
        <v>2127</v>
      </c>
      <c r="D859" s="56" t="s">
        <v>2748</v>
      </c>
    </row>
    <row r="860" spans="1:4">
      <c r="A860" s="56">
        <v>859</v>
      </c>
      <c r="B860" s="56" t="s">
        <v>2713</v>
      </c>
      <c r="C860" s="56" t="s">
        <v>2749</v>
      </c>
      <c r="D860" s="56" t="s">
        <v>2750</v>
      </c>
    </row>
    <row r="861" spans="1:4">
      <c r="A861" s="56">
        <v>860</v>
      </c>
      <c r="B861" s="56" t="s">
        <v>2713</v>
      </c>
      <c r="C861" s="56" t="s">
        <v>2713</v>
      </c>
      <c r="D861" s="56" t="s">
        <v>2714</v>
      </c>
    </row>
    <row r="862" spans="1:4">
      <c r="A862" s="56">
        <v>861</v>
      </c>
      <c r="B862" s="56" t="s">
        <v>2713</v>
      </c>
      <c r="C862" s="56" t="s">
        <v>2751</v>
      </c>
      <c r="D862" s="56" t="s">
        <v>2752</v>
      </c>
    </row>
    <row r="863" spans="1:4">
      <c r="A863" s="56">
        <v>862</v>
      </c>
      <c r="B863" s="56" t="s">
        <v>2713</v>
      </c>
      <c r="C863" s="56" t="s">
        <v>1992</v>
      </c>
      <c r="D863" s="56" t="s">
        <v>2753</v>
      </c>
    </row>
    <row r="864" spans="1:4">
      <c r="A864" s="56">
        <v>863</v>
      </c>
      <c r="B864" s="56" t="s">
        <v>2754</v>
      </c>
      <c r="C864" s="56" t="s">
        <v>2756</v>
      </c>
      <c r="D864" s="56" t="s">
        <v>2757</v>
      </c>
    </row>
    <row r="865" spans="1:4">
      <c r="A865" s="56">
        <v>864</v>
      </c>
      <c r="B865" s="56" t="s">
        <v>2754</v>
      </c>
      <c r="C865" s="56" t="s">
        <v>2758</v>
      </c>
      <c r="D865" s="56" t="s">
        <v>2759</v>
      </c>
    </row>
    <row r="866" spans="1:4">
      <c r="A866" s="56">
        <v>865</v>
      </c>
      <c r="B866" s="56" t="s">
        <v>2754</v>
      </c>
      <c r="C866" s="56" t="s">
        <v>2760</v>
      </c>
      <c r="D866" s="56" t="s">
        <v>2761</v>
      </c>
    </row>
    <row r="867" spans="1:4">
      <c r="A867" s="56">
        <v>866</v>
      </c>
      <c r="B867" s="56" t="s">
        <v>2754</v>
      </c>
      <c r="C867" s="56" t="s">
        <v>2762</v>
      </c>
      <c r="D867" s="56" t="s">
        <v>2763</v>
      </c>
    </row>
    <row r="868" spans="1:4">
      <c r="A868" s="56">
        <v>867</v>
      </c>
      <c r="B868" s="56" t="s">
        <v>2754</v>
      </c>
      <c r="C868" s="56" t="s">
        <v>2764</v>
      </c>
      <c r="D868" s="56" t="s">
        <v>2765</v>
      </c>
    </row>
    <row r="869" spans="1:4">
      <c r="A869" s="56">
        <v>868</v>
      </c>
      <c r="B869" s="56" t="s">
        <v>2754</v>
      </c>
      <c r="C869" s="56" t="s">
        <v>2766</v>
      </c>
      <c r="D869" s="56" t="s">
        <v>2767</v>
      </c>
    </row>
    <row r="870" spans="1:4">
      <c r="A870" s="56">
        <v>869</v>
      </c>
      <c r="B870" s="56" t="s">
        <v>2754</v>
      </c>
      <c r="C870" s="56" t="s">
        <v>2768</v>
      </c>
      <c r="D870" s="56" t="s">
        <v>2769</v>
      </c>
    </row>
    <row r="871" spans="1:4">
      <c r="A871" s="56">
        <v>870</v>
      </c>
      <c r="B871" s="56" t="s">
        <v>2754</v>
      </c>
      <c r="C871" s="56" t="s">
        <v>2770</v>
      </c>
      <c r="D871" s="56" t="s">
        <v>2771</v>
      </c>
    </row>
    <row r="872" spans="1:4">
      <c r="A872" s="56">
        <v>871</v>
      </c>
      <c r="B872" s="56" t="s">
        <v>2754</v>
      </c>
      <c r="C872" s="56" t="s">
        <v>2772</v>
      </c>
      <c r="D872" s="56" t="s">
        <v>2773</v>
      </c>
    </row>
    <row r="873" spans="1:4">
      <c r="A873" s="56">
        <v>872</v>
      </c>
      <c r="B873" s="56" t="s">
        <v>2754</v>
      </c>
      <c r="C873" s="56" t="s">
        <v>2774</v>
      </c>
      <c r="D873" s="56" t="s">
        <v>2775</v>
      </c>
    </row>
    <row r="874" spans="1:4">
      <c r="A874" s="56">
        <v>873</v>
      </c>
      <c r="B874" s="56" t="s">
        <v>2754</v>
      </c>
      <c r="C874" s="56" t="s">
        <v>2776</v>
      </c>
      <c r="D874" s="56" t="s">
        <v>2777</v>
      </c>
    </row>
    <row r="875" spans="1:4">
      <c r="A875" s="56">
        <v>874</v>
      </c>
      <c r="B875" s="56" t="s">
        <v>2754</v>
      </c>
      <c r="C875" s="56" t="s">
        <v>2778</v>
      </c>
      <c r="D875" s="56" t="s">
        <v>2779</v>
      </c>
    </row>
    <row r="876" spans="1:4">
      <c r="A876" s="56">
        <v>875</v>
      </c>
      <c r="B876" s="56" t="s">
        <v>2754</v>
      </c>
      <c r="C876" s="56" t="s">
        <v>2780</v>
      </c>
      <c r="D876" s="56" t="s">
        <v>2781</v>
      </c>
    </row>
    <row r="877" spans="1:4">
      <c r="A877" s="56">
        <v>876</v>
      </c>
      <c r="B877" s="56" t="s">
        <v>2754</v>
      </c>
      <c r="C877" s="56" t="s">
        <v>2782</v>
      </c>
      <c r="D877" s="56" t="s">
        <v>2783</v>
      </c>
    </row>
    <row r="878" spans="1:4">
      <c r="A878" s="56">
        <v>877</v>
      </c>
      <c r="B878" s="56" t="s">
        <v>2754</v>
      </c>
      <c r="C878" s="56" t="s">
        <v>2784</v>
      </c>
      <c r="D878" s="56" t="s">
        <v>2785</v>
      </c>
    </row>
    <row r="879" spans="1:4">
      <c r="A879" s="56">
        <v>878</v>
      </c>
      <c r="B879" s="56" t="s">
        <v>2754</v>
      </c>
      <c r="C879" s="56" t="s">
        <v>2786</v>
      </c>
      <c r="D879" s="56" t="s">
        <v>2787</v>
      </c>
    </row>
    <row r="880" spans="1:4">
      <c r="A880" s="56">
        <v>879</v>
      </c>
      <c r="B880" s="56" t="s">
        <v>2754</v>
      </c>
      <c r="C880" s="56" t="s">
        <v>1401</v>
      </c>
      <c r="D880" s="56" t="s">
        <v>2788</v>
      </c>
    </row>
    <row r="881" spans="1:4">
      <c r="A881" s="56">
        <v>880</v>
      </c>
      <c r="B881" s="56" t="s">
        <v>2754</v>
      </c>
      <c r="C881" s="56" t="s">
        <v>2789</v>
      </c>
      <c r="D881" s="56" t="s">
        <v>2790</v>
      </c>
    </row>
    <row r="882" spans="1:4">
      <c r="A882" s="56">
        <v>881</v>
      </c>
      <c r="B882" s="56" t="s">
        <v>2754</v>
      </c>
      <c r="C882" s="56" t="s">
        <v>2791</v>
      </c>
      <c r="D882" s="56" t="s">
        <v>2792</v>
      </c>
    </row>
    <row r="883" spans="1:4">
      <c r="A883" s="56">
        <v>882</v>
      </c>
      <c r="B883" s="56" t="s">
        <v>2754</v>
      </c>
      <c r="C883" s="56" t="s">
        <v>2793</v>
      </c>
      <c r="D883" s="56" t="s">
        <v>2794</v>
      </c>
    </row>
    <row r="884" spans="1:4">
      <c r="A884" s="56">
        <v>883</v>
      </c>
      <c r="B884" s="56" t="s">
        <v>2754</v>
      </c>
      <c r="C884" s="56" t="s">
        <v>2795</v>
      </c>
      <c r="D884" s="56" t="s">
        <v>2796</v>
      </c>
    </row>
    <row r="885" spans="1:4">
      <c r="A885" s="56">
        <v>884</v>
      </c>
      <c r="B885" s="56" t="s">
        <v>2754</v>
      </c>
      <c r="C885" s="56" t="s">
        <v>2754</v>
      </c>
      <c r="D885" s="56" t="s">
        <v>2755</v>
      </c>
    </row>
    <row r="886" spans="1:4">
      <c r="A886" s="56">
        <v>885</v>
      </c>
      <c r="B886" s="56" t="s">
        <v>2754</v>
      </c>
      <c r="C886" s="56" t="s">
        <v>2797</v>
      </c>
      <c r="D886" s="56" t="s">
        <v>2798</v>
      </c>
    </row>
    <row r="887" spans="1:4">
      <c r="A887" s="56">
        <v>886</v>
      </c>
      <c r="B887" s="56" t="s">
        <v>2754</v>
      </c>
      <c r="C887" s="56" t="s">
        <v>2799</v>
      </c>
      <c r="D887" s="56" t="s">
        <v>2800</v>
      </c>
    </row>
    <row r="888" spans="1:4">
      <c r="A888" s="56">
        <v>887</v>
      </c>
      <c r="B888" s="56" t="s">
        <v>2801</v>
      </c>
      <c r="C888" s="56" t="s">
        <v>2803</v>
      </c>
      <c r="D888" s="56" t="s">
        <v>2804</v>
      </c>
    </row>
    <row r="889" spans="1:4">
      <c r="A889" s="56">
        <v>888</v>
      </c>
      <c r="B889" s="56" t="s">
        <v>2801</v>
      </c>
      <c r="C889" s="56" t="s">
        <v>2805</v>
      </c>
      <c r="D889" s="56" t="s">
        <v>2806</v>
      </c>
    </row>
    <row r="890" spans="1:4">
      <c r="A890" s="56">
        <v>889</v>
      </c>
      <c r="B890" s="56" t="s">
        <v>2801</v>
      </c>
      <c r="C890" s="56" t="s">
        <v>2807</v>
      </c>
      <c r="D890" s="56" t="s">
        <v>2808</v>
      </c>
    </row>
    <row r="891" spans="1:4">
      <c r="A891" s="56">
        <v>890</v>
      </c>
      <c r="B891" s="56" t="s">
        <v>2801</v>
      </c>
      <c r="C891" s="56" t="s">
        <v>2809</v>
      </c>
      <c r="D891" s="56" t="s">
        <v>2810</v>
      </c>
    </row>
    <row r="892" spans="1:4">
      <c r="A892" s="56">
        <v>891</v>
      </c>
      <c r="B892" s="56" t="s">
        <v>2801</v>
      </c>
      <c r="C892" s="56" t="s">
        <v>2811</v>
      </c>
      <c r="D892" s="56" t="s">
        <v>2812</v>
      </c>
    </row>
    <row r="893" spans="1:4">
      <c r="A893" s="56">
        <v>892</v>
      </c>
      <c r="B893" s="56" t="s">
        <v>2801</v>
      </c>
      <c r="C893" s="56" t="s">
        <v>2813</v>
      </c>
      <c r="D893" s="56" t="s">
        <v>2814</v>
      </c>
    </row>
    <row r="894" spans="1:4">
      <c r="A894" s="56">
        <v>893</v>
      </c>
      <c r="B894" s="56" t="s">
        <v>2801</v>
      </c>
      <c r="C894" s="56" t="s">
        <v>2815</v>
      </c>
      <c r="D894" s="56" t="s">
        <v>2816</v>
      </c>
    </row>
    <row r="895" spans="1:4">
      <c r="A895" s="56">
        <v>894</v>
      </c>
      <c r="B895" s="56" t="s">
        <v>2801</v>
      </c>
      <c r="C895" s="56" t="s">
        <v>2817</v>
      </c>
      <c r="D895" s="56" t="s">
        <v>2818</v>
      </c>
    </row>
    <row r="896" spans="1:4">
      <c r="A896" s="56">
        <v>895</v>
      </c>
      <c r="B896" s="56" t="s">
        <v>2801</v>
      </c>
      <c r="C896" s="56" t="s">
        <v>2819</v>
      </c>
      <c r="D896" s="56" t="s">
        <v>2820</v>
      </c>
    </row>
    <row r="897" spans="1:4">
      <c r="A897" s="56">
        <v>896</v>
      </c>
      <c r="B897" s="56" t="s">
        <v>2801</v>
      </c>
      <c r="C897" s="56" t="s">
        <v>2821</v>
      </c>
      <c r="D897" s="56" t="s">
        <v>2822</v>
      </c>
    </row>
    <row r="898" spans="1:4">
      <c r="A898" s="56">
        <v>897</v>
      </c>
      <c r="B898" s="56" t="s">
        <v>2801</v>
      </c>
      <c r="C898" s="56" t="s">
        <v>2801</v>
      </c>
      <c r="D898" s="56" t="s">
        <v>2802</v>
      </c>
    </row>
    <row r="899" spans="1:4">
      <c r="A899" s="56">
        <v>898</v>
      </c>
      <c r="B899" s="56" t="s">
        <v>2801</v>
      </c>
      <c r="C899" s="56" t="s">
        <v>2823</v>
      </c>
      <c r="D899" s="56" t="s">
        <v>2824</v>
      </c>
    </row>
    <row r="900" spans="1:4">
      <c r="A900" s="56">
        <v>899</v>
      </c>
      <c r="B900" s="56" t="s">
        <v>2801</v>
      </c>
      <c r="C900" s="56" t="s">
        <v>2825</v>
      </c>
      <c r="D900" s="56" t="s">
        <v>2826</v>
      </c>
    </row>
    <row r="901" spans="1:4">
      <c r="A901" s="56">
        <v>900</v>
      </c>
      <c r="B901" s="56" t="s">
        <v>2801</v>
      </c>
      <c r="C901" s="56" t="s">
        <v>2827</v>
      </c>
      <c r="D901" s="56" t="s">
        <v>2828</v>
      </c>
    </row>
    <row r="902" spans="1:4">
      <c r="A902" s="56">
        <v>901</v>
      </c>
      <c r="B902" s="56" t="s">
        <v>2829</v>
      </c>
      <c r="C902" s="56" t="s">
        <v>2831</v>
      </c>
      <c r="D902" s="56" t="s">
        <v>2832</v>
      </c>
    </row>
    <row r="903" spans="1:4">
      <c r="A903" s="56">
        <v>902</v>
      </c>
      <c r="B903" s="56" t="s">
        <v>2829</v>
      </c>
      <c r="C903" s="56" t="s">
        <v>2833</v>
      </c>
      <c r="D903" s="56" t="s">
        <v>2834</v>
      </c>
    </row>
    <row r="904" spans="1:4">
      <c r="A904" s="56">
        <v>903</v>
      </c>
      <c r="B904" s="56" t="s">
        <v>2829</v>
      </c>
      <c r="C904" s="56" t="s">
        <v>2835</v>
      </c>
      <c r="D904" s="56" t="s">
        <v>2836</v>
      </c>
    </row>
    <row r="905" spans="1:4">
      <c r="A905" s="56">
        <v>904</v>
      </c>
      <c r="B905" s="56" t="s">
        <v>2829</v>
      </c>
      <c r="C905" s="56" t="s">
        <v>2837</v>
      </c>
      <c r="D905" s="56" t="s">
        <v>2838</v>
      </c>
    </row>
    <row r="906" spans="1:4">
      <c r="A906" s="56">
        <v>905</v>
      </c>
      <c r="B906" s="56" t="s">
        <v>2829</v>
      </c>
      <c r="C906" s="56" t="s">
        <v>2839</v>
      </c>
      <c r="D906" s="56" t="s">
        <v>2840</v>
      </c>
    </row>
    <row r="907" spans="1:4">
      <c r="A907" s="56">
        <v>906</v>
      </c>
      <c r="B907" s="56" t="s">
        <v>2829</v>
      </c>
      <c r="C907" s="56" t="s">
        <v>2841</v>
      </c>
      <c r="D907" s="56" t="s">
        <v>2842</v>
      </c>
    </row>
    <row r="908" spans="1:4">
      <c r="A908" s="56">
        <v>907</v>
      </c>
      <c r="B908" s="56" t="s">
        <v>2829</v>
      </c>
      <c r="C908" s="56" t="s">
        <v>2843</v>
      </c>
      <c r="D908" s="56" t="s">
        <v>2844</v>
      </c>
    </row>
    <row r="909" spans="1:4">
      <c r="A909" s="56">
        <v>908</v>
      </c>
      <c r="B909" s="56" t="s">
        <v>2829</v>
      </c>
      <c r="C909" s="56" t="s">
        <v>2845</v>
      </c>
      <c r="D909" s="56" t="s">
        <v>2846</v>
      </c>
    </row>
    <row r="910" spans="1:4">
      <c r="A910" s="56">
        <v>909</v>
      </c>
      <c r="B910" s="56" t="s">
        <v>2829</v>
      </c>
      <c r="C910" s="56" t="s">
        <v>2847</v>
      </c>
      <c r="D910" s="56" t="s">
        <v>2848</v>
      </c>
    </row>
    <row r="911" spans="1:4">
      <c r="A911" s="56">
        <v>910</v>
      </c>
      <c r="B911" s="56" t="s">
        <v>2829</v>
      </c>
      <c r="C911" s="56" t="s">
        <v>1819</v>
      </c>
      <c r="D911" s="56" t="s">
        <v>2849</v>
      </c>
    </row>
    <row r="912" spans="1:4">
      <c r="A912" s="56">
        <v>911</v>
      </c>
      <c r="B912" s="56" t="s">
        <v>2829</v>
      </c>
      <c r="C912" s="56" t="s">
        <v>2850</v>
      </c>
      <c r="D912" s="56" t="s">
        <v>2851</v>
      </c>
    </row>
    <row r="913" spans="1:4">
      <c r="A913" s="56">
        <v>912</v>
      </c>
      <c r="B913" s="56" t="s">
        <v>2829</v>
      </c>
      <c r="C913" s="56" t="s">
        <v>2852</v>
      </c>
      <c r="D913" s="56" t="s">
        <v>2853</v>
      </c>
    </row>
    <row r="914" spans="1:4">
      <c r="A914" s="56">
        <v>913</v>
      </c>
      <c r="B914" s="56" t="s">
        <v>2829</v>
      </c>
      <c r="C914" s="56" t="s">
        <v>2854</v>
      </c>
      <c r="D914" s="56" t="s">
        <v>2855</v>
      </c>
    </row>
    <row r="915" spans="1:4">
      <c r="A915" s="56">
        <v>914</v>
      </c>
      <c r="B915" s="56" t="s">
        <v>2829</v>
      </c>
      <c r="C915" s="56" t="s">
        <v>2856</v>
      </c>
      <c r="D915" s="56" t="s">
        <v>2857</v>
      </c>
    </row>
    <row r="916" spans="1:4">
      <c r="A916" s="56">
        <v>915</v>
      </c>
      <c r="B916" s="56" t="s">
        <v>2829</v>
      </c>
      <c r="C916" s="56" t="s">
        <v>2858</v>
      </c>
      <c r="D916" s="56" t="s">
        <v>2859</v>
      </c>
    </row>
    <row r="917" spans="1:4">
      <c r="A917" s="56">
        <v>916</v>
      </c>
      <c r="B917" s="56" t="s">
        <v>2829</v>
      </c>
      <c r="C917" s="56" t="s">
        <v>2860</v>
      </c>
      <c r="D917" s="56" t="s">
        <v>2861</v>
      </c>
    </row>
    <row r="918" spans="1:4">
      <c r="A918" s="56">
        <v>917</v>
      </c>
      <c r="B918" s="56" t="s">
        <v>2829</v>
      </c>
      <c r="C918" s="56" t="s">
        <v>2829</v>
      </c>
      <c r="D918" s="56" t="s">
        <v>2830</v>
      </c>
    </row>
    <row r="919" spans="1:4">
      <c r="A919" s="56">
        <v>918</v>
      </c>
      <c r="B919" s="56" t="s">
        <v>2829</v>
      </c>
      <c r="C919" s="56" t="s">
        <v>1459</v>
      </c>
      <c r="D919" s="56" t="s">
        <v>2862</v>
      </c>
    </row>
    <row r="920" spans="1:4">
      <c r="A920" s="56">
        <v>919</v>
      </c>
      <c r="B920" s="56" t="s">
        <v>2829</v>
      </c>
      <c r="C920" s="56" t="s">
        <v>2863</v>
      </c>
      <c r="D920" s="56" t="s">
        <v>2864</v>
      </c>
    </row>
    <row r="921" spans="1:4">
      <c r="A921" s="56">
        <v>920</v>
      </c>
      <c r="B921" s="56" t="s">
        <v>2865</v>
      </c>
      <c r="C921" s="56" t="s">
        <v>2867</v>
      </c>
      <c r="D921" s="56" t="s">
        <v>2868</v>
      </c>
    </row>
    <row r="922" spans="1:4">
      <c r="A922" s="56">
        <v>921</v>
      </c>
      <c r="B922" s="56" t="s">
        <v>2865</v>
      </c>
      <c r="C922" s="56" t="s">
        <v>2869</v>
      </c>
      <c r="D922" s="56" t="s">
        <v>2870</v>
      </c>
    </row>
    <row r="923" spans="1:4">
      <c r="A923" s="56">
        <v>922</v>
      </c>
      <c r="B923" s="56" t="s">
        <v>2865</v>
      </c>
      <c r="C923" s="56" t="s">
        <v>2871</v>
      </c>
      <c r="D923" s="56" t="s">
        <v>2872</v>
      </c>
    </row>
    <row r="924" spans="1:4">
      <c r="A924" s="56">
        <v>923</v>
      </c>
      <c r="B924" s="56" t="s">
        <v>2865</v>
      </c>
      <c r="C924" s="56" t="s">
        <v>2873</v>
      </c>
      <c r="D924" s="56" t="s">
        <v>2874</v>
      </c>
    </row>
    <row r="925" spans="1:4">
      <c r="A925" s="56">
        <v>924</v>
      </c>
      <c r="B925" s="56" t="s">
        <v>2865</v>
      </c>
      <c r="C925" s="56" t="s">
        <v>2875</v>
      </c>
      <c r="D925" s="56" t="s">
        <v>2876</v>
      </c>
    </row>
    <row r="926" spans="1:4">
      <c r="A926" s="56">
        <v>925</v>
      </c>
      <c r="B926" s="56" t="s">
        <v>2865</v>
      </c>
      <c r="C926" s="56" t="s">
        <v>2877</v>
      </c>
      <c r="D926" s="56" t="s">
        <v>2878</v>
      </c>
    </row>
    <row r="927" spans="1:4">
      <c r="A927" s="56">
        <v>926</v>
      </c>
      <c r="B927" s="56" t="s">
        <v>2865</v>
      </c>
      <c r="C927" s="56" t="s">
        <v>2879</v>
      </c>
      <c r="D927" s="56" t="s">
        <v>2880</v>
      </c>
    </row>
    <row r="928" spans="1:4">
      <c r="A928" s="56">
        <v>927</v>
      </c>
      <c r="B928" s="56" t="s">
        <v>2865</v>
      </c>
      <c r="C928" s="56" t="s">
        <v>2881</v>
      </c>
      <c r="D928" s="56" t="s">
        <v>2882</v>
      </c>
    </row>
    <row r="929" spans="1:4">
      <c r="A929" s="56">
        <v>928</v>
      </c>
      <c r="B929" s="56" t="s">
        <v>2865</v>
      </c>
      <c r="C929" s="56" t="s">
        <v>2883</v>
      </c>
      <c r="D929" s="56" t="s">
        <v>2884</v>
      </c>
    </row>
    <row r="930" spans="1:4">
      <c r="A930" s="56">
        <v>929</v>
      </c>
      <c r="B930" s="56" t="s">
        <v>2865</v>
      </c>
      <c r="C930" s="56" t="s">
        <v>2885</v>
      </c>
      <c r="D930" s="56" t="s">
        <v>2886</v>
      </c>
    </row>
    <row r="931" spans="1:4">
      <c r="A931" s="56">
        <v>930</v>
      </c>
      <c r="B931" s="56" t="s">
        <v>2865</v>
      </c>
      <c r="C931" s="56" t="s">
        <v>2887</v>
      </c>
      <c r="D931" s="56" t="s">
        <v>2888</v>
      </c>
    </row>
    <row r="932" spans="1:4">
      <c r="A932" s="56">
        <v>931</v>
      </c>
      <c r="B932" s="56" t="s">
        <v>2865</v>
      </c>
      <c r="C932" s="56" t="s">
        <v>2889</v>
      </c>
      <c r="D932" s="56" t="s">
        <v>2890</v>
      </c>
    </row>
    <row r="933" spans="1:4">
      <c r="A933" s="56">
        <v>932</v>
      </c>
      <c r="B933" s="56" t="s">
        <v>2865</v>
      </c>
      <c r="C933" s="56" t="s">
        <v>2891</v>
      </c>
      <c r="D933" s="56" t="s">
        <v>2892</v>
      </c>
    </row>
    <row r="934" spans="1:4">
      <c r="A934" s="56">
        <v>933</v>
      </c>
      <c r="B934" s="56" t="s">
        <v>2865</v>
      </c>
      <c r="C934" s="56" t="s">
        <v>2893</v>
      </c>
      <c r="D934" s="56" t="s">
        <v>2894</v>
      </c>
    </row>
    <row r="935" spans="1:4">
      <c r="A935" s="56">
        <v>934</v>
      </c>
      <c r="B935" s="56" t="s">
        <v>2865</v>
      </c>
      <c r="C935" s="56" t="s">
        <v>2895</v>
      </c>
      <c r="D935" s="56" t="s">
        <v>2896</v>
      </c>
    </row>
    <row r="936" spans="1:4">
      <c r="A936" s="56">
        <v>935</v>
      </c>
      <c r="B936" s="56" t="s">
        <v>2865</v>
      </c>
      <c r="C936" s="56" t="s">
        <v>2897</v>
      </c>
      <c r="D936" s="56" t="s">
        <v>2898</v>
      </c>
    </row>
    <row r="937" spans="1:4">
      <c r="A937" s="56">
        <v>936</v>
      </c>
      <c r="B937" s="56" t="s">
        <v>2865</v>
      </c>
      <c r="C937" s="56" t="s">
        <v>2899</v>
      </c>
      <c r="D937" s="56" t="s">
        <v>2900</v>
      </c>
    </row>
    <row r="938" spans="1:4">
      <c r="A938" s="56">
        <v>937</v>
      </c>
      <c r="B938" s="56" t="s">
        <v>2865</v>
      </c>
      <c r="C938" s="56" t="s">
        <v>2901</v>
      </c>
      <c r="D938" s="56" t="s">
        <v>2902</v>
      </c>
    </row>
    <row r="939" spans="1:4">
      <c r="A939" s="56">
        <v>938</v>
      </c>
      <c r="B939" s="56" t="s">
        <v>2865</v>
      </c>
      <c r="C939" s="56" t="s">
        <v>2903</v>
      </c>
      <c r="D939" s="56" t="s">
        <v>2904</v>
      </c>
    </row>
    <row r="940" spans="1:4">
      <c r="A940" s="56">
        <v>939</v>
      </c>
      <c r="B940" s="56" t="s">
        <v>2865</v>
      </c>
      <c r="C940" s="56" t="s">
        <v>2905</v>
      </c>
      <c r="D940" s="56" t="s">
        <v>2906</v>
      </c>
    </row>
    <row r="941" spans="1:4">
      <c r="A941" s="56">
        <v>940</v>
      </c>
      <c r="B941" s="56" t="s">
        <v>2865</v>
      </c>
      <c r="C941" s="56" t="s">
        <v>2907</v>
      </c>
      <c r="D941" s="56" t="s">
        <v>2908</v>
      </c>
    </row>
    <row r="942" spans="1:4">
      <c r="A942" s="56">
        <v>941</v>
      </c>
      <c r="B942" s="56" t="s">
        <v>2865</v>
      </c>
      <c r="C942" s="56" t="s">
        <v>2865</v>
      </c>
      <c r="D942" s="56" t="s">
        <v>2866</v>
      </c>
    </row>
    <row r="943" spans="1:4">
      <c r="A943" s="56">
        <v>942</v>
      </c>
      <c r="B943" s="56" t="s">
        <v>2865</v>
      </c>
      <c r="C943" s="56" t="s">
        <v>2909</v>
      </c>
      <c r="D943" s="56" t="s">
        <v>2910</v>
      </c>
    </row>
    <row r="944" spans="1:4">
      <c r="A944" s="56">
        <v>943</v>
      </c>
      <c r="B944" s="56" t="s">
        <v>2865</v>
      </c>
      <c r="C944" s="56" t="s">
        <v>2911</v>
      </c>
      <c r="D944" s="56" t="s">
        <v>2912</v>
      </c>
    </row>
    <row r="945" spans="1:4">
      <c r="A945" s="56">
        <v>944</v>
      </c>
      <c r="B945" s="56" t="s">
        <v>2865</v>
      </c>
      <c r="C945" s="56" t="s">
        <v>2913</v>
      </c>
      <c r="D945" s="56" t="s">
        <v>2914</v>
      </c>
    </row>
    <row r="946" spans="1:4">
      <c r="A946" s="56">
        <v>945</v>
      </c>
      <c r="B946" s="56" t="s">
        <v>2915</v>
      </c>
      <c r="C946" s="56" t="s">
        <v>2917</v>
      </c>
      <c r="D946" s="56" t="s">
        <v>2918</v>
      </c>
    </row>
    <row r="947" spans="1:4">
      <c r="A947" s="56">
        <v>946</v>
      </c>
      <c r="B947" s="56" t="s">
        <v>2915</v>
      </c>
      <c r="C947" s="56" t="s">
        <v>1599</v>
      </c>
      <c r="D947" s="56" t="s">
        <v>2919</v>
      </c>
    </row>
    <row r="948" spans="1:4">
      <c r="A948" s="56">
        <v>947</v>
      </c>
      <c r="B948" s="56" t="s">
        <v>2915</v>
      </c>
      <c r="C948" s="56" t="s">
        <v>2920</v>
      </c>
      <c r="D948" s="56" t="s">
        <v>2921</v>
      </c>
    </row>
    <row r="949" spans="1:4">
      <c r="A949" s="56">
        <v>948</v>
      </c>
      <c r="B949" s="56" t="s">
        <v>2915</v>
      </c>
      <c r="C949" s="56" t="s">
        <v>2922</v>
      </c>
      <c r="D949" s="56" t="s">
        <v>2923</v>
      </c>
    </row>
    <row r="950" spans="1:4">
      <c r="A950" s="56">
        <v>949</v>
      </c>
      <c r="B950" s="56" t="s">
        <v>2915</v>
      </c>
      <c r="C950" s="56" t="s">
        <v>2924</v>
      </c>
      <c r="D950" s="56" t="s">
        <v>2925</v>
      </c>
    </row>
    <row r="951" spans="1:4">
      <c r="A951" s="56">
        <v>950</v>
      </c>
      <c r="B951" s="56" t="s">
        <v>2915</v>
      </c>
      <c r="C951" s="56" t="s">
        <v>2926</v>
      </c>
      <c r="D951" s="56" t="s">
        <v>2927</v>
      </c>
    </row>
    <row r="952" spans="1:4">
      <c r="A952" s="56">
        <v>951</v>
      </c>
      <c r="B952" s="56" t="s">
        <v>2915</v>
      </c>
      <c r="C952" s="56" t="s">
        <v>2928</v>
      </c>
      <c r="D952" s="56" t="s">
        <v>2929</v>
      </c>
    </row>
    <row r="953" spans="1:4">
      <c r="A953" s="56">
        <v>952</v>
      </c>
      <c r="B953" s="56" t="s">
        <v>2915</v>
      </c>
      <c r="C953" s="56" t="s">
        <v>2930</v>
      </c>
      <c r="D953" s="56" t="s">
        <v>2931</v>
      </c>
    </row>
    <row r="954" spans="1:4">
      <c r="A954" s="56">
        <v>953</v>
      </c>
      <c r="B954" s="56" t="s">
        <v>2915</v>
      </c>
      <c r="C954" s="56" t="s">
        <v>2932</v>
      </c>
      <c r="D954" s="56" t="s">
        <v>2933</v>
      </c>
    </row>
    <row r="955" spans="1:4">
      <c r="A955" s="56">
        <v>954</v>
      </c>
      <c r="B955" s="56" t="s">
        <v>2915</v>
      </c>
      <c r="C955" s="56" t="s">
        <v>2915</v>
      </c>
      <c r="D955" s="56" t="s">
        <v>2916</v>
      </c>
    </row>
    <row r="956" spans="1:4">
      <c r="A956" s="56">
        <v>955</v>
      </c>
      <c r="B956" s="56" t="s">
        <v>2915</v>
      </c>
      <c r="C956" s="56" t="s">
        <v>2934</v>
      </c>
      <c r="D956" s="56" t="s">
        <v>2935</v>
      </c>
    </row>
    <row r="957" spans="1:4">
      <c r="A957" s="56">
        <v>956</v>
      </c>
      <c r="B957" s="56" t="s">
        <v>2915</v>
      </c>
      <c r="C957" s="56" t="s">
        <v>2936</v>
      </c>
      <c r="D957" s="56" t="s">
        <v>2937</v>
      </c>
    </row>
  </sheetData>
  <dataConsolidate/>
  <phoneticPr fontId="8" type="noConversion"/>
  <pageMargins left="0.7" right="0.7" top="0.75" bottom="0.75" header="0.3" footer="0.3"/>
  <pageSetup paperSize="9" orientation="portrait" verticalDpi="0"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SH_REESTR_MO_FILTER">
    <tabColor rgb="FFFFCC99"/>
  </sheetPr>
  <dimension ref="A1"/>
  <sheetViews>
    <sheetView showGridLines="0" zoomScaleNormal="100" workbookViewId="0"/>
  </sheetViews>
  <sheetFormatPr defaultRowHeight="11.25"/>
  <cols>
    <col min="1" max="16384" width="9.140625" style="308"/>
  </cols>
  <sheetData/>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ReestrMR">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ServiceModule">
    <tabColor indexed="47"/>
  </sheetPr>
  <dimension ref="A1"/>
  <sheetViews>
    <sheetView showGridLines="0" zoomScaleNormal="100" workbookViewId="0"/>
  </sheetViews>
  <sheetFormatPr defaultRowHeight="11.25"/>
  <sheetData/>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odfrmCheckUpdates">
    <tabColor indexed="47"/>
  </sheetPr>
  <dimension ref="A1"/>
  <sheetViews>
    <sheetView showGridLines="0" zoomScaleNormal="100" workbookViewId="0"/>
  </sheetViews>
  <sheetFormatPr defaultRowHeight="11.25"/>
  <cols>
    <col min="1" max="16384" width="9.140625" style="56"/>
  </cols>
  <sheetData/>
  <phoneticPr fontId="8" type="noConversion"/>
  <pageMargins left="0.7" right="0.7" top="0.75" bottom="0.75" header="0.3" footer="0.3"/>
  <pageSetup paperSize="9" orientation="portrait" verticalDpi="0"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DS">
    <tabColor rgb="FFFFCC99"/>
  </sheetPr>
  <dimension ref="B3"/>
  <sheetViews>
    <sheetView showGridLines="0" zoomScaleNormal="100" workbookViewId="0"/>
  </sheetViews>
  <sheetFormatPr defaultRowHeight="11.25"/>
  <sheetData>
    <row r="3" spans="2:2">
      <c r="B3" t="s">
        <v>2946</v>
      </c>
    </row>
  </sheetData>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CHS">
    <tabColor rgb="FFFFCC99"/>
  </sheetPr>
  <dimension ref="A1"/>
  <sheetViews>
    <sheetView showGridLines="0" zoomScaleNormal="100" workbookViewId="0"/>
  </sheetViews>
  <sheetFormatPr defaultRowHeight="11.25"/>
  <cols>
    <col min="1" max="16384" width="9.140625" style="112"/>
  </cols>
  <sheetData/>
  <sheetProtection formatColumns="0" formatRows="0"/>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REESTR_LINK">
    <tabColor rgb="FFFFCC99"/>
  </sheetPr>
  <dimension ref="A1:C3"/>
  <sheetViews>
    <sheetView showGridLines="0" zoomScaleNormal="100" workbookViewId="0"/>
  </sheetViews>
  <sheetFormatPr defaultRowHeight="11.25"/>
  <cols>
    <col min="1" max="1" width="9.140625" style="147"/>
    <col min="2" max="2" width="66.7109375" style="147" bestFit="1" customWidth="1"/>
    <col min="3" max="16384" width="9.140625" style="147"/>
  </cols>
  <sheetData>
    <row r="1" spans="1:3">
      <c r="A1" s="147" t="s">
        <v>134</v>
      </c>
      <c r="B1" s="147" t="s">
        <v>135</v>
      </c>
      <c r="C1" s="147" t="s">
        <v>136</v>
      </c>
    </row>
    <row r="2" spans="1:3">
      <c r="A2" s="147">
        <v>4189678</v>
      </c>
      <c r="B2" s="147" t="s">
        <v>353</v>
      </c>
      <c r="C2" s="147" t="s">
        <v>202</v>
      </c>
    </row>
    <row r="3" spans="1:3">
      <c r="A3" s="147">
        <v>4190415</v>
      </c>
      <c r="B3" s="147" t="s">
        <v>354</v>
      </c>
      <c r="C3" s="147"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156</vt:i4>
      </vt:variant>
    </vt:vector>
  </HeadingPairs>
  <TitlesOfParts>
    <vt:vector size="164" baseType="lpstr">
      <vt:lpstr>Инструкция</vt:lpstr>
      <vt:lpstr>Титульный</vt:lpstr>
      <vt:lpstr>Территории</vt:lpstr>
      <vt:lpstr>Дифференциация</vt:lpstr>
      <vt:lpstr>Форма 1.0.1</vt:lpstr>
      <vt:lpstr>Форма 2.10</vt:lpstr>
      <vt:lpstr>Комментарии</vt:lpstr>
      <vt:lpstr>Проверка</vt:lpstr>
      <vt:lpstr>activity</vt:lpstr>
      <vt:lpstr>availability_price</vt:lpstr>
      <vt:lpstr>checkCell_List09</vt:lpstr>
      <vt:lpstr>checkDEfCell_List09</vt:lpstr>
      <vt:lpstr>chkGetUpdatesValue</vt:lpstr>
      <vt:lpstr>chkNoUpdatesValue</vt:lpstr>
      <vt:lpstr>code</vt:lpstr>
      <vt:lpstr>copy_f_quart</vt:lpstr>
      <vt:lpstr>copy_f_year</vt:lpstr>
      <vt:lpstr>count_refusal</vt:lpstr>
      <vt:lpstr>CURRENT_DATE</vt:lpstr>
      <vt:lpstr>data_type</vt:lpstr>
      <vt:lpstr>DATA_URL</vt:lpstr>
      <vt:lpstr>DESCRIPTION_TERRITORY</vt:lpstr>
      <vt:lpstr>diff_tariff</vt:lpstr>
      <vt:lpstr>DocProp_TemplateCode</vt:lpstr>
      <vt:lpstr>DocProp_Version</vt:lpstr>
      <vt:lpstr>et_Comm</vt:lpstr>
      <vt:lpstr>et_hor_List01_2</vt:lpstr>
      <vt:lpstr>et_List01_st</vt:lpstr>
      <vt:lpstr>et_List02_mo</vt:lpstr>
      <vt:lpstr>et_List02_mr</vt:lpstr>
      <vt:lpstr>et_List02_st</vt:lpstr>
      <vt:lpstr>et_List02_ter</vt:lpstr>
      <vt:lpstr>et_List03</vt:lpstr>
      <vt:lpstr>et_List04</vt:lpstr>
      <vt:lpstr>et_List07_01</vt:lpstr>
      <vt:lpstr>et_List07_04</vt:lpstr>
      <vt:lpstr>et_List07_05</vt:lpstr>
      <vt:lpstr>et_List09_0</vt:lpstr>
      <vt:lpstr>et_List09_1</vt:lpstr>
      <vt:lpstr>et_List09_2</vt:lpstr>
      <vt:lpstr>et_ver_List01_1</vt:lpstr>
      <vt:lpstr>f_quart</vt:lpstr>
      <vt:lpstr>f_year</vt:lpstr>
      <vt:lpstr>fil</vt:lpstr>
      <vt:lpstr>fil_flag</vt:lpstr>
      <vt:lpstr>FirstLine</vt:lpstr>
      <vt:lpstr>flag_publication</vt:lpstr>
      <vt:lpstr>flag_refusal</vt:lpstr>
      <vt:lpstr>flagUsedTer_List09</vt:lpstr>
      <vt:lpstr>form_type</vt:lpstr>
      <vt:lpstr>form_up_date</vt:lpstr>
      <vt:lpstr>gblnRefreshPForms</vt:lpstr>
      <vt:lpstr>Info_ChngExcludeHelp_1</vt:lpstr>
      <vt:lpstr>Info_DiffExcludeHelp_1</vt:lpstr>
      <vt:lpstr>Info_DiffExcludeHelp_2</vt:lpstr>
      <vt:lpstr>Info_DiffExcludeHelp_3</vt:lpstr>
      <vt:lpstr>Info_DiffExcludeHelp_4</vt:lpstr>
      <vt:lpstr>Info_NoUpdates</vt:lpstr>
      <vt:lpstr>Info_TerExcludeHelp_1</vt:lpstr>
      <vt:lpstr>Info_TerExcludeHelp_2</vt:lpstr>
      <vt:lpstr>inn</vt:lpstr>
      <vt:lpstr>Instr_1</vt:lpstr>
      <vt:lpstr>Instr_2</vt:lpstr>
      <vt:lpstr>Instr_3</vt:lpstr>
      <vt:lpstr>Instr_4</vt:lpstr>
      <vt:lpstr>Instr_5</vt:lpstr>
      <vt:lpstr>Instr_6</vt:lpstr>
      <vt:lpstr>Instr_7</vt:lpstr>
      <vt:lpstr>instr_hyp1</vt:lpstr>
      <vt:lpstr>kind_of_activity</vt:lpstr>
      <vt:lpstr>kind_of_forms</vt:lpstr>
      <vt:lpstr>kind_of_nameforms</vt:lpstr>
      <vt:lpstr>kind_of_publication</vt:lpstr>
      <vt:lpstr>kind_of_unit</vt:lpstr>
      <vt:lpstr>kpp</vt:lpstr>
      <vt:lpstr>LINK_RANGE</vt:lpstr>
      <vt:lpstr>LIST_MR_MO_OKTMO</vt:lpstr>
      <vt:lpstr>list_of_tariff</vt:lpstr>
      <vt:lpstr>List00_checkFill</vt:lpstr>
      <vt:lpstr>List00_Fill</vt:lpstr>
      <vt:lpstr>List00_Print</vt:lpstr>
      <vt:lpstr>List01_CheckC</vt:lpstr>
      <vt:lpstr>List01_Name</vt:lpstr>
      <vt:lpstr>List01_Num</vt:lpstr>
      <vt:lpstr>List01_p1</vt:lpstr>
      <vt:lpstr>List01_p2</vt:lpstr>
      <vt:lpstr>List01_p3</vt:lpstr>
      <vt:lpstr>List01_p4</vt:lpstr>
      <vt:lpstr>List03_Date_1</vt:lpstr>
      <vt:lpstr>List03_GroundMaterials_1</vt:lpstr>
      <vt:lpstr>List03_NameForms</vt:lpstr>
      <vt:lpstr>List03_NameForms_Copy</vt:lpstr>
      <vt:lpstr>List03_note</vt:lpstr>
      <vt:lpstr>List03_NumForms</vt:lpstr>
      <vt:lpstr>List03_NumForms_Copy</vt:lpstr>
      <vt:lpstr>List04_CheckC</vt:lpstr>
      <vt:lpstr>List07_ActivityID</vt:lpstr>
      <vt:lpstr>List07_CheckC</vt:lpstr>
      <vt:lpstr>List07_fieldMarker</vt:lpstr>
      <vt:lpstr>List07_Fill</vt:lpstr>
      <vt:lpstr>List09_CheckC</vt:lpstr>
      <vt:lpstr>List09_NameCol</vt:lpstr>
      <vt:lpstr>List09_REESTR_MO</vt:lpstr>
      <vt:lpstr>logical</vt:lpstr>
      <vt:lpstr>mo_List09</vt:lpstr>
      <vt:lpstr>MONTH</vt:lpstr>
      <vt:lpstr>mr_id</vt:lpstr>
      <vt:lpstr>mr_list</vt:lpstr>
      <vt:lpstr>mr_List09</vt:lpstr>
      <vt:lpstr>mrCopy_List09</vt:lpstr>
      <vt:lpstr>mrmoCopy_List09</vt:lpstr>
      <vt:lpstr>note_sct</vt:lpstr>
      <vt:lpstr>note_ter</vt:lpstr>
      <vt:lpstr>num_of_cst</vt:lpstr>
      <vt:lpstr>obj_List01_22</vt:lpstr>
      <vt:lpstr>obj_List02_22</vt:lpstr>
      <vt:lpstr>org</vt:lpstr>
      <vt:lpstr>Org_Address</vt:lpstr>
      <vt:lpstr>ORG_END_DATE</vt:lpstr>
      <vt:lpstr>Org_main</vt:lpstr>
      <vt:lpstr>Org_otv_lico</vt:lpstr>
      <vt:lpstr>ORG_START_DATE</vt:lpstr>
      <vt:lpstr>pDel_Comm</vt:lpstr>
      <vt:lpstr>pDel_List03</vt:lpstr>
      <vt:lpstr>pDel_List04</vt:lpstr>
      <vt:lpstr>pDel_List09_0</vt:lpstr>
      <vt:lpstr>pDel_List09_1</vt:lpstr>
      <vt:lpstr>pDel_List09_2</vt:lpstr>
      <vt:lpstr>pDelList07_01</vt:lpstr>
      <vt:lpstr>pDelList07_04</vt:lpstr>
      <vt:lpstr>pDelList07_05</vt:lpstr>
      <vt:lpstr>pIns_Comm</vt:lpstr>
      <vt:lpstr>pIns_List01_1</vt:lpstr>
      <vt:lpstr>pIns_List01_2</vt:lpstr>
      <vt:lpstr>pIns_List02</vt:lpstr>
      <vt:lpstr>pIns_List03</vt:lpstr>
      <vt:lpstr>pIns_List04</vt:lpstr>
      <vt:lpstr>pIns_List07_01</vt:lpstr>
      <vt:lpstr>pIns_List07_04</vt:lpstr>
      <vt:lpstr>pIns_List07_05</vt:lpstr>
      <vt:lpstr>pIns_List09_0</vt:lpstr>
      <vt:lpstr>QUARTER</vt:lpstr>
      <vt:lpstr>REESTR_LINK_RANGE</vt:lpstr>
      <vt:lpstr>REESTR_ORG_RANGE</vt:lpstr>
      <vt:lpstr>REESTR_VED_RANGE</vt:lpstr>
      <vt:lpstr>REGION</vt:lpstr>
      <vt:lpstr>region_name</vt:lpstr>
      <vt:lpstr>ruk_fio</vt:lpstr>
      <vt:lpstr>strPublication</vt:lpstr>
      <vt:lpstr>sys_id</vt:lpstr>
      <vt:lpstr>TECH_ORG_ID</vt:lpstr>
      <vt:lpstr>ter_List09</vt:lpstr>
      <vt:lpstr>terCopy_List09</vt:lpstr>
      <vt:lpstr>TSphere</vt:lpstr>
      <vt:lpstr>TSphere_full</vt:lpstr>
      <vt:lpstr>TSphere_trans</vt:lpstr>
      <vt:lpstr>UpdStatus</vt:lpstr>
      <vt:lpstr>VDET_END_DATE</vt:lpstr>
      <vt:lpstr>VDET_START_DATE</vt:lpstr>
      <vt:lpstr>version</vt:lpstr>
      <vt:lpstr>Y_N_List07_01</vt:lpstr>
      <vt:lpstr>Y_N_List07_02</vt:lpstr>
      <vt:lpstr>Y_N_List07_05</vt:lpstr>
      <vt:lpstr>year_list</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title>
  <dc:subject>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dc:subject>
  <dc:creator>Infernus</dc:creator>
  <cp:lastModifiedBy>Владислав Солнцев</cp:lastModifiedBy>
  <dcterms:created xsi:type="dcterms:W3CDTF">2014-08-18T08:57:48Z</dcterms:created>
  <dcterms:modified xsi:type="dcterms:W3CDTF">2022-07-20T06:22:03Z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urrentVersion">
    <vt:lpwstr>1.0.1</vt:lpwstr>
  </property>
  <property fmtid="{D5CDD505-2E9C-101B-9397-08002B2CF9AE}" pid="3" name="TemplateOperationMode">
    <vt:i4>3</vt:i4>
  </property>
  <property fmtid="{D5CDD505-2E9C-101B-9397-08002B2CF9AE}" pid="4" name="Version">
    <vt:lpwstr>FAS.JKH.OPEN.INFO.QUARTER.HVS</vt:lpwstr>
  </property>
  <property fmtid="{D5CDD505-2E9C-101B-9397-08002B2CF9AE}" pid="5" name="keywords">
    <vt:lpwstr/>
  </property>
  <property fmtid="{D5CDD505-2E9C-101B-9397-08002B2CF9AE}" pid="6" name="Periodicity">
    <vt:lpwstr>QUAR</vt:lpwstr>
  </property>
  <property fmtid="{D5CDD505-2E9C-101B-9397-08002B2CF9AE}" pid="7" name="TypePlanning">
    <vt:lpwstr>FACT</vt:lpwstr>
  </property>
  <property fmtid="{D5CDD505-2E9C-101B-9397-08002B2CF9AE}" pid="8" name="EditTemplate">
    <vt:bool>true</vt:bool>
  </property>
  <property fmtid="{D5CDD505-2E9C-101B-9397-08002B2CF9AE}" pid="9" name="Status">
    <vt:lpwstr>2</vt:lpwstr>
  </property>
  <property fmtid="{D5CDD505-2E9C-101B-9397-08002B2CF9AE}" pid="10" name="XsltDocFilePath">
    <vt:lpwstr/>
  </property>
  <property fmtid="{D5CDD505-2E9C-101B-9397-08002B2CF9AE}" pid="11" name="XslViewFilePath">
    <vt:lpwstr/>
  </property>
  <property fmtid="{D5CDD505-2E9C-101B-9397-08002B2CF9AE}" pid="12" name="RootDocFilePath">
    <vt:lpwstr/>
  </property>
  <property fmtid="{D5CDD505-2E9C-101B-9397-08002B2CF9AE}" pid="13" name="HtmlTempFilePath">
    <vt:lpwstr/>
  </property>
  <property fmtid="{D5CDD505-2E9C-101B-9397-08002B2CF9AE}" pid="14" name="XMLTempFilePath">
    <vt:lpwstr/>
  </property>
  <property fmtid="{D5CDD505-2E9C-101B-9397-08002B2CF9AE}" pid="15" name="ProtectBook">
    <vt:i4>0</vt:i4>
  </property>
</Properties>
</file>